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firstSheet="1" activeTab="1"/>
  </bookViews>
  <sheets>
    <sheet name="Kangatang" sheetId="2" state="veryHidden" r:id="rId1"/>
    <sheet name="Phụ lục" sheetId="64" r:id="rId2"/>
    <sheet name="P.KTHTĐT" sheetId="65" state="hidden" r:id="rId3"/>
    <sheet name="P.VHXH" sheetId="67" state="hidden" r:id="rId4"/>
    <sheet name="BCH Quân sự" sheetId="68" state="hidden" r:id="rId5"/>
    <sheet name="Công An phường" sheetId="69" state="hidden" r:id="rId6"/>
  </sheets>
  <definedNames>
    <definedName name="_xlnm._FilterDatabase" localSheetId="1" hidden="1">'Phụ lục'!$A$4:$H$81</definedName>
    <definedName name="_xlnm.Print_Area" localSheetId="4">'BCH Quân sự'!$A$1:$D$7</definedName>
    <definedName name="_xlnm.Print_Area" localSheetId="5">'Công An phường'!$A$1:$D$6</definedName>
    <definedName name="_xlnm.Print_Area" localSheetId="2">P.KTHTĐT!$A$1:$D$67</definedName>
    <definedName name="_xlnm.Print_Area" localSheetId="3">P.VHXH!$A$1:$D$17</definedName>
    <definedName name="_xlnm.Print_Titles" localSheetId="4">'BCH Quân sự'!$5:$5</definedName>
    <definedName name="_xlnm.Print_Titles" localSheetId="5">'Công An phường'!$5:$5</definedName>
    <definedName name="_xlnm.Print_Titles" localSheetId="2">P.KTHTĐT!$5:$5</definedName>
    <definedName name="_xlnm.Print_Titles" localSheetId="3">P.VHXH!$5:$5</definedName>
    <definedName name="_xlnm.Print_Titles" localSheetId="1">'Phụ lục'!$4:$4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4" l="1"/>
  <c r="G26" i="64"/>
  <c r="G24" i="64"/>
  <c r="J12" i="64" l="1"/>
  <c r="I19" i="64" s="1"/>
  <c r="H30" i="64"/>
  <c r="H32" i="64"/>
  <c r="H33" i="64"/>
  <c r="H34" i="64"/>
  <c r="H35" i="64"/>
  <c r="H36" i="64"/>
  <c r="H37" i="64"/>
  <c r="H38" i="64"/>
  <c r="H39" i="64"/>
  <c r="H40" i="64"/>
  <c r="H47" i="64"/>
  <c r="H48" i="64"/>
  <c r="H49" i="64"/>
  <c r="H51" i="64"/>
  <c r="H52" i="64"/>
  <c r="H54" i="64"/>
  <c r="H55" i="64"/>
  <c r="H29" i="64"/>
  <c r="G48" i="64"/>
  <c r="G49" i="64"/>
  <c r="G51" i="64"/>
  <c r="G52" i="64"/>
  <c r="G53" i="64"/>
  <c r="G54" i="64"/>
  <c r="G55" i="64"/>
  <c r="G47" i="64"/>
  <c r="G30" i="64"/>
  <c r="G32" i="64"/>
  <c r="G33" i="64"/>
  <c r="G34" i="64"/>
  <c r="G35" i="64"/>
  <c r="G36" i="64"/>
  <c r="G37" i="64"/>
  <c r="G38" i="64"/>
  <c r="G39" i="64"/>
  <c r="G40" i="64"/>
  <c r="G29" i="64"/>
  <c r="H8" i="64" l="1"/>
  <c r="H9" i="64"/>
  <c r="H10" i="64"/>
  <c r="H11" i="64"/>
  <c r="H12" i="64"/>
  <c r="E15" i="64"/>
  <c r="G8" i="64"/>
  <c r="E7" i="64"/>
  <c r="G12" i="64"/>
  <c r="G9" i="64"/>
  <c r="G10" i="64"/>
  <c r="G11" i="64"/>
  <c r="F15" i="64"/>
  <c r="D15" i="64"/>
  <c r="F7" i="64" l="1"/>
  <c r="J7" i="64" s="1"/>
  <c r="I8" i="64" s="1"/>
  <c r="D28" i="64"/>
  <c r="H7" i="64" l="1"/>
  <c r="G7" i="64"/>
  <c r="A1" i="67"/>
  <c r="A1" i="68"/>
  <c r="A1" i="69"/>
  <c r="A1" i="65"/>
  <c r="A3" i="69"/>
  <c r="A3" i="68"/>
  <c r="A3" i="67" l="1"/>
  <c r="D31" i="65"/>
  <c r="D13" i="65"/>
  <c r="A3" i="65"/>
</calcChain>
</file>

<file path=xl/sharedStrings.xml><?xml version="1.0" encoding="utf-8"?>
<sst xmlns="http://schemas.openxmlformats.org/spreadsheetml/2006/main" count="349" uniqueCount="126">
  <si>
    <t>TT</t>
  </si>
  <si>
    <t>A</t>
  </si>
  <si>
    <t>Tấn</t>
  </si>
  <si>
    <t>Ha</t>
  </si>
  <si>
    <t>Tạ/ha</t>
  </si>
  <si>
    <t xml:space="preserve"> + Đàn trâu</t>
  </si>
  <si>
    <t>Con</t>
  </si>
  <si>
    <t xml:space="preserve"> + Đàn bò</t>
  </si>
  <si>
    <t>%</t>
  </si>
  <si>
    <t>Lâm nghiệp</t>
  </si>
  <si>
    <t>B</t>
  </si>
  <si>
    <t>I</t>
  </si>
  <si>
    <t>Giáo dục và đào tạo</t>
  </si>
  <si>
    <t>Cháu</t>
  </si>
  <si>
    <t>Học sinh</t>
  </si>
  <si>
    <t>II</t>
  </si>
  <si>
    <t>Y tế</t>
  </si>
  <si>
    <t>Dân số trung bình</t>
  </si>
  <si>
    <t>Người</t>
  </si>
  <si>
    <t>Tổng số hộ</t>
  </si>
  <si>
    <t>Hộ</t>
  </si>
  <si>
    <t>Số hộ nghèo</t>
  </si>
  <si>
    <t>Số hộ nghèo giảm trong năm</t>
  </si>
  <si>
    <t>Tỷ lệ hộ nghèo theo chuẩn mới Quốc gia</t>
  </si>
  <si>
    <t xml:space="preserve"> + Đàn lợn</t>
  </si>
  <si>
    <t>III</t>
  </si>
  <si>
    <t>Đạt</t>
  </si>
  <si>
    <t>Giữ vững</t>
  </si>
  <si>
    <t>Vững mạnh</t>
  </si>
  <si>
    <t>Kế hoạch năm 2026</t>
  </si>
  <si>
    <t>Chỉ tiêu</t>
  </si>
  <si>
    <t>Đơn vị tính</t>
  </si>
  <si>
    <t>KINH TẾ</t>
  </si>
  <si>
    <t>Tỷ đồng</t>
  </si>
  <si>
    <t>''</t>
  </si>
  <si>
    <t>Cơ cấu kinh tế</t>
  </si>
  <si>
    <t>Ngân sách</t>
  </si>
  <si>
    <t>4.1</t>
  </si>
  <si>
    <t>Tổng thu ngân sách Nhà nước trên địa bàn</t>
  </si>
  <si>
    <t>Thu cân đối ngân sách NN trên địa bàn</t>
  </si>
  <si>
    <t>4.2</t>
  </si>
  <si>
    <t>Tổng chi ngân sách địa phương</t>
  </si>
  <si>
    <t>Tổng chi cân đối NS địa phương</t>
  </si>
  <si>
    <t>5.1</t>
  </si>
  <si>
    <t>Tỷ lệ dân số được sử dụng nguồn nước hợp vệ sinh</t>
  </si>
  <si>
    <t>C</t>
  </si>
  <si>
    <t>MÔI TRƯỜNG, ĐÔ THỊ</t>
  </si>
  <si>
    <t>Kế hoạch</t>
  </si>
  <si>
    <t>- Ngành dịch vụ</t>
  </si>
  <si>
    <t>- Ngành Nông nghiệp, lâm nghiệp, thủy sản</t>
  </si>
  <si>
    <t xml:space="preserve">   - Ngành dịch vụ</t>
  </si>
  <si>
    <t xml:space="preserve">   - Ngành CN, XDCB</t>
  </si>
  <si>
    <t xml:space="preserve">   - Ngành Nông nghiệp, lâm nghiệp, thủy sản</t>
  </si>
  <si>
    <t>Trồng trọt</t>
  </si>
  <si>
    <t xml:space="preserve"> - Sản lượng lương thực cây có hạt, trong đó:</t>
  </si>
  <si>
    <t xml:space="preserve"> + Lúa</t>
  </si>
  <si>
    <t>+ Ngô</t>
  </si>
  <si>
    <t>Tỷ trọng bò lai</t>
  </si>
  <si>
    <t>- Ngành CN, XDCB</t>
  </si>
  <si>
    <t>Trong đó: + Công nghiệp</t>
  </si>
  <si>
    <t xml:space="preserve">                + XDCB</t>
  </si>
  <si>
    <t>Các chỉ tiêu ngành nông nghiệp</t>
  </si>
  <si>
    <t>- Một số cây trồng chủ yếu:</t>
  </si>
  <si>
    <t>+ Lúa: Diện tích</t>
  </si>
  <si>
    <t xml:space="preserve">           Năng suất</t>
  </si>
  <si>
    <t xml:space="preserve">           Sản lượng</t>
  </si>
  <si>
    <t>+ Ngô: Diện tích</t>
  </si>
  <si>
    <t>+ Lạc: Diện tích</t>
  </si>
  <si>
    <t>+ Đậu: Diện tích</t>
  </si>
  <si>
    <t>+ Sắn: Diện tích</t>
  </si>
  <si>
    <t>+ Rau: Diện tích</t>
  </si>
  <si>
    <t>- Đàn gia súc:</t>
  </si>
  <si>
    <t>+ Sản lượng thịt hơi xuất chuồng</t>
  </si>
  <si>
    <t xml:space="preserve"> - Diện tích rừng trong Quy hoạch 3 loại </t>
  </si>
  <si>
    <t xml:space="preserve">VĂN HÓA - XÃ HỘI </t>
  </si>
  <si>
    <t>Giáo mục mầm non công lập</t>
  </si>
  <si>
    <t>Giáo dục phổ thông công lập</t>
  </si>
  <si>
    <t>- Tiểu học</t>
  </si>
  <si>
    <t>- Trung học cơ sở</t>
  </si>
  <si>
    <t>Lao động, việc làm, giảm nghèo</t>
  </si>
  <si>
    <t>Tốc độ tăng trưởng tổng giá trị sản phẩm trên địa bàn (giá SS 2010)</t>
  </si>
  <si>
    <t>9 - 10</t>
  </si>
  <si>
    <t>47 - 48</t>
  </si>
  <si>
    <t>51 - 53</t>
  </si>
  <si>
    <t>&lt; 0,3</t>
  </si>
  <si>
    <t>Tỷ lệ chất thải rắn được thu gom, xử lý</t>
  </si>
  <si>
    <t>Tỷ lệ dân số được cấp nước sạch</t>
  </si>
  <si>
    <t>90 - 95</t>
  </si>
  <si>
    <r>
      <t>Tổng giá trị sản phẩm</t>
    </r>
    <r>
      <rPr>
        <i/>
        <sz val="12"/>
        <rFont val="Times New Roman"/>
        <family val="1"/>
      </rPr>
      <t xml:space="preserve"> (giá SS 2010)</t>
    </r>
  </si>
  <si>
    <r>
      <t>Tổng giá trị sản phẩm</t>
    </r>
    <r>
      <rPr>
        <i/>
        <sz val="12"/>
        <rFont val="Times New Roman"/>
        <family val="1"/>
      </rPr>
      <t xml:space="preserve"> (giá hiện hành)</t>
    </r>
  </si>
  <si>
    <t>PHÒNG KINH TẾ, HẠ TẦNG VÀ ĐÔ THỊ</t>
  </si>
  <si>
    <t>GIẢM NGHÈO</t>
  </si>
  <si>
    <t>PHÒNG VĂN HÓA - XÃ HỘI</t>
  </si>
  <si>
    <t>Giữ vững các trường đạt chuẩn quốc gia mức độ 1, xây dựng 01 trường đạt chuẩn mức độ 2</t>
  </si>
  <si>
    <t>Hộ gia đình văn hóa</t>
  </si>
  <si>
    <t>Tổ dân phố văn hóa</t>
  </si>
  <si>
    <t xml:space="preserve">
Duy trì, giữ vững phường đạt Bộ tiêu chí quốc gia về Y tế
</t>
  </si>
  <si>
    <t>Văn hóa</t>
  </si>
  <si>
    <t>BAN CHỈ HUY QUÂN SỰ PHƯỜNG</t>
  </si>
  <si>
    <t xml:space="preserve">Tuyển chọn gọi công dân nhập ngũ </t>
  </si>
  <si>
    <t>Xây dựng phường vững mạnh về quốc phòng, an ninh</t>
  </si>
  <si>
    <t>Trường</t>
  </si>
  <si>
    <t>Phường</t>
  </si>
  <si>
    <t>CÔNG AN PHƯỜNG</t>
  </si>
  <si>
    <t>Cơ quan, doanh nghiệp, cơ sở giáo dục đạt tiêu chuẩn "An toàn về an ninh, trật tự"</t>
  </si>
  <si>
    <t>D</t>
  </si>
  <si>
    <t>QUỐC PHÒNG - AN NINH</t>
  </si>
  <si>
    <t xml:space="preserve"> Trong đó: + Lúa</t>
  </si>
  <si>
    <t xml:space="preserve">               '+ Ngô</t>
  </si>
  <si>
    <t>- Sản lượng lương thực cây có hạt, trong đó:</t>
  </si>
  <si>
    <t>80</t>
  </si>
  <si>
    <r>
      <t>Tổng giá trị sản phẩm</t>
    </r>
    <r>
      <rPr>
        <i/>
        <sz val="13"/>
        <rFont val="Times New Roman"/>
        <family val="1"/>
      </rPr>
      <t xml:space="preserve"> (giá SS 2010)</t>
    </r>
  </si>
  <si>
    <r>
      <t xml:space="preserve">  Trong đó: +</t>
    </r>
    <r>
      <rPr>
        <sz val="13"/>
        <rFont val="Times New Roman"/>
        <family val="1"/>
      </rPr>
      <t xml:space="preserve"> Rừng phòng hộ</t>
    </r>
  </si>
  <si>
    <r>
      <t xml:space="preserve">                   </t>
    </r>
    <r>
      <rPr>
        <sz val="13"/>
        <rFont val="Times New Roman"/>
        <family val="1"/>
      </rPr>
      <t>+ Rừng sản xuất</t>
    </r>
  </si>
  <si>
    <r>
      <t>Cơ quan, doanh nghiệp, cơ sở giáo dục đạt tiêu chuẩn "</t>
    </r>
    <r>
      <rPr>
        <i/>
        <sz val="13"/>
        <rFont val="Times New Roman"/>
        <family val="1"/>
      </rPr>
      <t>An toàn về an ninh, trật tự</t>
    </r>
    <r>
      <rPr>
        <sz val="13"/>
        <rFont val="Times New Roman"/>
        <family val="1"/>
      </rPr>
      <t>"</t>
    </r>
  </si>
  <si>
    <t>&lt; 0,31</t>
  </si>
  <si>
    <t xml:space="preserve">ƯTH năm 2026/KH năm 2026 </t>
  </si>
  <si>
    <t>So cùng
kỳ năm trước (%)</t>
  </si>
  <si>
    <t>Thực hiện 6 tháng 2025</t>
  </si>
  <si>
    <t>7= (6)/(4)</t>
  </si>
  <si>
    <t>Ước 6 tháng năm 2026</t>
  </si>
  <si>
    <t>&lt;0,35</t>
  </si>
  <si>
    <t>3.1</t>
  </si>
  <si>
    <t>3.2</t>
  </si>
  <si>
    <t>CÁC CHỈ TIÊU KINH TẾ - XÃ HỘI NĂM 2026 PHƯỜNG NGHĨA LỘ</t>
  </si>
  <si>
    <t>(Kèm theo Báo cáo số            /BC-UBND ngày           /          /2026 của UBND phường Nghĩa Lộ)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</si>
</sst>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_-* #,##0\ _₫_-;\-* #,##0\ _₫_-;_-* &quot;-&quot;??\ _₫_-;_-@_-"/>
    <numFmt numFmtId="167" formatCode="#,##0.0"/>
  </numFmts>
  <fonts count="29" x14ac:knownFonts="1">
    <font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Arial"/>
      <family val="2"/>
    </font>
    <font>
      <sz val="13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FF0000"/>
      <name val="Arial"/>
      <family val="2"/>
    </font>
    <font>
      <b/>
      <i/>
      <sz val="13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1"/>
      <charset val="163"/>
    </font>
    <font>
      <sz val="16"/>
      <name val="Arial"/>
      <family val="2"/>
      <charset val="163"/>
    </font>
    <font>
      <sz val="13"/>
      <color theme="1"/>
      <name val="Times New Roman"/>
      <family val="1"/>
    </font>
    <font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  <xf numFmtId="43" fontId="10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3"/>
    <xf numFmtId="0" fontId="11" fillId="0" borderId="0" xfId="4"/>
    <xf numFmtId="43" fontId="11" fillId="2" borderId="0" xfId="5" applyFont="1" applyFill="1" applyAlignment="1">
      <alignment horizontal="right"/>
    </xf>
    <xf numFmtId="43" fontId="11" fillId="0" borderId="0" xfId="5" applyFont="1" applyAlignment="1">
      <alignment horizontal="right"/>
    </xf>
    <xf numFmtId="43" fontId="10" fillId="2" borderId="0" xfId="5" applyFont="1" applyFill="1" applyAlignment="1">
      <alignment horizontal="right"/>
    </xf>
    <xf numFmtId="43" fontId="0" fillId="0" borderId="0" xfId="5" applyFont="1" applyAlignment="1">
      <alignment horizontal="right"/>
    </xf>
    <xf numFmtId="0" fontId="5" fillId="0" borderId="0" xfId="3" applyFont="1" applyAlignment="1">
      <alignment horizontal="center"/>
    </xf>
    <xf numFmtId="0" fontId="10" fillId="0" borderId="0" xfId="3" applyAlignment="1">
      <alignment horizontal="center"/>
    </xf>
    <xf numFmtId="3" fontId="10" fillId="0" borderId="0" xfId="3" applyNumberFormat="1" applyAlignment="1">
      <alignment horizontal="right"/>
    </xf>
    <xf numFmtId="0" fontId="14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0" fontId="10" fillId="0" borderId="10" xfId="3" applyBorder="1"/>
    <xf numFmtId="0" fontId="15" fillId="0" borderId="0" xfId="6"/>
    <xf numFmtId="0" fontId="16" fillId="0" borderId="0" xfId="6" applyFont="1"/>
    <xf numFmtId="0" fontId="15" fillId="3" borderId="0" xfId="6" applyFill="1"/>
    <xf numFmtId="0" fontId="18" fillId="0" borderId="0" xfId="3" applyFont="1"/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left" vertical="center" wrapText="1"/>
    </xf>
    <xf numFmtId="0" fontId="5" fillId="0" borderId="4" xfId="6" applyFont="1" applyBorder="1" applyAlignment="1">
      <alignment horizontal="center" vertical="center" wrapText="1"/>
    </xf>
    <xf numFmtId="0" fontId="5" fillId="0" borderId="5" xfId="6" applyFont="1" applyBorder="1" applyAlignment="1">
      <alignment vertical="center" wrapText="1"/>
    </xf>
    <xf numFmtId="0" fontId="1" fillId="0" borderId="5" xfId="6" applyFont="1" applyBorder="1" applyAlignment="1">
      <alignment horizontal="center" vertical="center" wrapText="1"/>
    </xf>
    <xf numFmtId="4" fontId="1" fillId="0" borderId="6" xfId="6" quotePrefix="1" applyNumberFormat="1" applyFont="1" applyBorder="1" applyAlignment="1">
      <alignment horizontal="right" vertical="center" wrapText="1"/>
    </xf>
    <xf numFmtId="0" fontId="1" fillId="0" borderId="5" xfId="6" quotePrefix="1" applyFont="1" applyBorder="1" applyAlignment="1">
      <alignment vertical="center" wrapText="1"/>
    </xf>
    <xf numFmtId="0" fontId="1" fillId="0" borderId="5" xfId="6" quotePrefix="1" applyFont="1" applyBorder="1" applyAlignment="1">
      <alignment horizontal="center" vertical="center" wrapText="1"/>
    </xf>
    <xf numFmtId="0" fontId="5" fillId="0" borderId="5" xfId="6" quotePrefix="1" applyFont="1" applyBorder="1" applyAlignment="1">
      <alignment vertical="center" wrapText="1"/>
    </xf>
    <xf numFmtId="0" fontId="5" fillId="0" borderId="5" xfId="6" quotePrefix="1" applyFont="1" applyBorder="1" applyAlignment="1">
      <alignment horizontal="center" vertical="center" wrapText="1"/>
    </xf>
    <xf numFmtId="4" fontId="5" fillId="0" borderId="6" xfId="6" quotePrefix="1" applyNumberFormat="1" applyFont="1" applyBorder="1" applyAlignment="1">
      <alignment horizontal="right" vertical="center" wrapText="1"/>
    </xf>
    <xf numFmtId="4" fontId="1" fillId="0" borderId="6" xfId="6" applyNumberFormat="1" applyFont="1" applyBorder="1" applyAlignment="1">
      <alignment horizontal="right" vertical="center" wrapText="1"/>
    </xf>
    <xf numFmtId="0" fontId="1" fillId="0" borderId="5" xfId="6" applyFont="1" applyBorder="1" applyAlignment="1">
      <alignment vertical="center" wrapText="1"/>
    </xf>
    <xf numFmtId="0" fontId="5" fillId="0" borderId="5" xfId="4" applyFont="1" applyBorder="1" applyAlignment="1">
      <alignment horizontal="center" vertical="center"/>
    </xf>
    <xf numFmtId="43" fontId="5" fillId="0" borderId="6" xfId="5" applyFont="1" applyBorder="1" applyAlignment="1">
      <alignment horizontal="right" vertical="center" wrapText="1"/>
    </xf>
    <xf numFmtId="0" fontId="17" fillId="0" borderId="4" xfId="4" applyFont="1" applyBorder="1" applyAlignment="1">
      <alignment horizontal="center" vertical="center"/>
    </xf>
    <xf numFmtId="0" fontId="17" fillId="0" borderId="5" xfId="4" applyFont="1" applyBorder="1" applyAlignment="1">
      <alignment horizontal="left" vertical="center" wrapText="1"/>
    </xf>
    <xf numFmtId="0" fontId="17" fillId="0" borderId="5" xfId="4" applyFont="1" applyBorder="1" applyAlignment="1">
      <alignment horizontal="center" vertical="center" wrapText="1"/>
    </xf>
    <xf numFmtId="43" fontId="17" fillId="2" borderId="6" xfId="5" applyFont="1" applyFill="1" applyBorder="1" applyAlignment="1">
      <alignment horizontal="right" vertical="center" wrapText="1"/>
    </xf>
    <xf numFmtId="0" fontId="17" fillId="2" borderId="5" xfId="4" applyFont="1" applyFill="1" applyBorder="1" applyAlignment="1">
      <alignment vertical="center" wrapText="1"/>
    </xf>
    <xf numFmtId="43" fontId="17" fillId="3" borderId="6" xfId="5" applyFont="1" applyFill="1" applyBorder="1" applyAlignment="1">
      <alignment horizontal="right" vertical="center" wrapText="1"/>
    </xf>
    <xf numFmtId="0" fontId="1" fillId="0" borderId="4" xfId="4" applyFont="1" applyBorder="1" applyAlignment="1">
      <alignment horizontal="center" vertical="center"/>
    </xf>
    <xf numFmtId="0" fontId="1" fillId="0" borderId="5" xfId="4" applyFont="1" applyBorder="1" applyAlignment="1">
      <alignment horizontal="left" vertical="center" wrapText="1"/>
    </xf>
    <xf numFmtId="0" fontId="1" fillId="0" borderId="5" xfId="4" applyFont="1" applyBorder="1" applyAlignment="1">
      <alignment horizontal="center" vertical="center" wrapText="1"/>
    </xf>
    <xf numFmtId="165" fontId="1" fillId="4" borderId="6" xfId="5" applyNumberFormat="1" applyFont="1" applyFill="1" applyBorder="1" applyAlignment="1">
      <alignment horizontal="right" vertical="center" wrapText="1"/>
    </xf>
    <xf numFmtId="0" fontId="7" fillId="0" borderId="5" xfId="6" applyFont="1" applyBorder="1" applyAlignment="1">
      <alignment vertical="center" wrapText="1"/>
    </xf>
    <xf numFmtId="0" fontId="7" fillId="0" borderId="5" xfId="6" quotePrefix="1" applyFont="1" applyBorder="1" applyAlignment="1">
      <alignment vertical="center" wrapText="1"/>
    </xf>
    <xf numFmtId="3" fontId="1" fillId="0" borderId="6" xfId="1" applyNumberFormat="1" applyFont="1" applyFill="1" applyBorder="1" applyAlignment="1">
      <alignment horizontal="right" vertical="center"/>
    </xf>
    <xf numFmtId="0" fontId="8" fillId="0" borderId="5" xfId="6" applyFont="1" applyBorder="1" applyAlignment="1">
      <alignment vertical="center" wrapText="1"/>
    </xf>
    <xf numFmtId="0" fontId="1" fillId="0" borderId="5" xfId="4" quotePrefix="1" applyFont="1" applyBorder="1" applyAlignment="1">
      <alignment horizontal="left" vertical="center" wrapText="1"/>
    </xf>
    <xf numFmtId="0" fontId="1" fillId="0" borderId="4" xfId="6" applyFont="1" applyBorder="1" applyAlignment="1">
      <alignment horizontal="center" vertical="center" wrapText="1"/>
    </xf>
    <xf numFmtId="4" fontId="1" fillId="0" borderId="6" xfId="4" applyNumberFormat="1" applyFont="1" applyBorder="1" applyAlignment="1">
      <alignment horizontal="right" vertical="center" wrapText="1"/>
    </xf>
    <xf numFmtId="0" fontId="1" fillId="0" borderId="5" xfId="4" quotePrefix="1" applyFont="1" applyBorder="1" applyAlignment="1">
      <alignment horizontal="center" vertical="center" wrapText="1"/>
    </xf>
    <xf numFmtId="4" fontId="1" fillId="0" borderId="6" xfId="4" quotePrefix="1" applyNumberFormat="1" applyFont="1" applyBorder="1" applyAlignment="1">
      <alignment horizontal="right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vertical="center" wrapText="1"/>
    </xf>
    <xf numFmtId="0" fontId="1" fillId="2" borderId="5" xfId="4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4" applyFont="1" applyFill="1" applyBorder="1" applyAlignment="1">
      <alignment vertical="center" wrapText="1"/>
    </xf>
    <xf numFmtId="0" fontId="5" fillId="0" borderId="11" xfId="4" applyFont="1" applyBorder="1" applyAlignment="1">
      <alignment horizontal="center" vertical="center"/>
    </xf>
    <xf numFmtId="0" fontId="5" fillId="0" borderId="12" xfId="4" applyFont="1" applyBorder="1" applyAlignment="1">
      <alignment horizontal="left" vertical="center" wrapText="1"/>
    </xf>
    <xf numFmtId="0" fontId="5" fillId="0" borderId="12" xfId="4" applyFont="1" applyBorder="1" applyAlignment="1">
      <alignment horizontal="center" vertical="center" wrapText="1"/>
    </xf>
    <xf numFmtId="43" fontId="1" fillId="2" borderId="13" xfId="5" applyFont="1" applyFill="1" applyBorder="1" applyAlignment="1">
      <alignment horizontal="right" vertical="center" wrapText="1"/>
    </xf>
    <xf numFmtId="43" fontId="1" fillId="2" borderId="6" xfId="5" applyFont="1" applyFill="1" applyBorder="1" applyAlignment="1">
      <alignment horizontal="right" vertical="center" wrapText="1"/>
    </xf>
    <xf numFmtId="0" fontId="5" fillId="0" borderId="4" xfId="3" applyFont="1" applyBorder="1" applyAlignment="1">
      <alignment horizontal="center"/>
    </xf>
    <xf numFmtId="0" fontId="5" fillId="0" borderId="5" xfId="3" applyFont="1" applyBorder="1"/>
    <xf numFmtId="0" fontId="1" fillId="0" borderId="5" xfId="3" applyFont="1" applyBorder="1" applyAlignment="1">
      <alignment horizontal="center"/>
    </xf>
    <xf numFmtId="3" fontId="1" fillId="0" borderId="6" xfId="3" applyNumberFormat="1" applyFont="1" applyBorder="1" applyAlignment="1">
      <alignment horizontal="right"/>
    </xf>
    <xf numFmtId="0" fontId="1" fillId="0" borderId="7" xfId="6" applyFont="1" applyBorder="1" applyAlignment="1">
      <alignment horizontal="center" vertical="center" wrapText="1"/>
    </xf>
    <xf numFmtId="0" fontId="1" fillId="0" borderId="8" xfId="4" applyFont="1" applyBorder="1" applyAlignment="1">
      <alignment horizontal="left" vertical="center" wrapText="1"/>
    </xf>
    <xf numFmtId="0" fontId="1" fillId="0" borderId="8" xfId="4" applyFont="1" applyBorder="1" applyAlignment="1">
      <alignment horizontal="center" vertical="center" wrapText="1"/>
    </xf>
    <xf numFmtId="4" fontId="1" fillId="0" borderId="9" xfId="4" quotePrefix="1" applyNumberFormat="1" applyFont="1" applyBorder="1" applyAlignment="1">
      <alignment horizontal="right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5" xfId="6" applyFont="1" applyBorder="1" applyAlignment="1">
      <alignment vertical="center" wrapText="1"/>
    </xf>
    <xf numFmtId="0" fontId="9" fillId="0" borderId="5" xfId="6" applyFont="1" applyBorder="1" applyAlignment="1">
      <alignment horizontal="center" vertical="center" wrapText="1"/>
    </xf>
    <xf numFmtId="4" fontId="9" fillId="0" borderId="6" xfId="6" applyNumberFormat="1" applyFont="1" applyBorder="1" applyAlignment="1">
      <alignment horizontal="right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5" xfId="6" applyFont="1" applyBorder="1" applyAlignment="1">
      <alignment vertical="center" wrapText="1"/>
    </xf>
    <xf numFmtId="0" fontId="9" fillId="0" borderId="5" xfId="6" quotePrefix="1" applyFont="1" applyBorder="1" applyAlignment="1">
      <alignment vertical="center" wrapText="1"/>
    </xf>
    <xf numFmtId="0" fontId="14" fillId="3" borderId="4" xfId="6" applyFont="1" applyFill="1" applyBorder="1" applyAlignment="1">
      <alignment horizontal="center" vertical="center" wrapText="1"/>
    </xf>
    <xf numFmtId="0" fontId="14" fillId="3" borderId="5" xfId="4" applyFont="1" applyFill="1" applyBorder="1" applyAlignment="1">
      <alignment horizontal="left" vertical="center" wrapText="1"/>
    </xf>
    <xf numFmtId="0" fontId="9" fillId="3" borderId="5" xfId="4" applyFont="1" applyFill="1" applyBorder="1" applyAlignment="1">
      <alignment horizontal="center" vertical="center" wrapText="1"/>
    </xf>
    <xf numFmtId="0" fontId="9" fillId="0" borderId="5" xfId="4" applyFont="1" applyBorder="1" applyAlignment="1">
      <alignment horizontal="left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3" fontId="9" fillId="0" borderId="6" xfId="1" applyNumberFormat="1" applyFont="1" applyFill="1" applyBorder="1" applyAlignment="1">
      <alignment horizontal="right" vertical="center"/>
    </xf>
    <xf numFmtId="3" fontId="9" fillId="0" borderId="9" xfId="1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3" fontId="14" fillId="0" borderId="6" xfId="1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3" fontId="9" fillId="0" borderId="19" xfId="1" applyNumberFormat="1" applyFont="1" applyFill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14" fillId="0" borderId="1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 wrapText="1"/>
    </xf>
    <xf numFmtId="43" fontId="14" fillId="0" borderId="3" xfId="5" applyFont="1" applyBorder="1" applyAlignment="1">
      <alignment horizontal="center" vertical="center" wrapText="1"/>
    </xf>
    <xf numFmtId="0" fontId="19" fillId="0" borderId="0" xfId="3" applyFon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5" xfId="4" applyFont="1" applyBorder="1" applyAlignment="1">
      <alignment horizontal="left" vertical="center" wrapText="1"/>
    </xf>
    <xf numFmtId="0" fontId="14" fillId="0" borderId="5" xfId="4" applyFont="1" applyBorder="1" applyAlignment="1">
      <alignment horizontal="center" vertical="center" wrapText="1"/>
    </xf>
    <xf numFmtId="43" fontId="9" fillId="2" borderId="5" xfId="5" applyFont="1" applyFill="1" applyBorder="1" applyAlignment="1">
      <alignment horizontal="right" vertical="center" wrapText="1"/>
    </xf>
    <xf numFmtId="4" fontId="9" fillId="0" borderId="6" xfId="6" quotePrefix="1" applyNumberFormat="1" applyFont="1" applyBorder="1" applyAlignment="1">
      <alignment horizontal="right" vertical="center" wrapText="1"/>
    </xf>
    <xf numFmtId="0" fontId="20" fillId="0" borderId="0" xfId="6" applyFont="1"/>
    <xf numFmtId="0" fontId="9" fillId="0" borderId="5" xfId="6" quotePrefix="1" applyFont="1" applyBorder="1" applyAlignment="1">
      <alignment horizontal="center" vertical="center" wrapText="1"/>
    </xf>
    <xf numFmtId="0" fontId="14" fillId="0" borderId="5" xfId="6" quotePrefix="1" applyFont="1" applyBorder="1" applyAlignment="1">
      <alignment vertical="center" wrapText="1"/>
    </xf>
    <xf numFmtId="0" fontId="14" fillId="0" borderId="5" xfId="6" quotePrefix="1" applyFont="1" applyBorder="1" applyAlignment="1">
      <alignment horizontal="center" vertical="center" wrapText="1"/>
    </xf>
    <xf numFmtId="4" fontId="14" fillId="0" borderId="6" xfId="6" quotePrefix="1" applyNumberFormat="1" applyFont="1" applyBorder="1" applyAlignment="1">
      <alignment horizontal="right" vertical="center" wrapText="1"/>
    </xf>
    <xf numFmtId="0" fontId="21" fillId="0" borderId="0" xfId="6" applyFont="1"/>
    <xf numFmtId="0" fontId="14" fillId="0" borderId="5" xfId="4" applyFont="1" applyBorder="1" applyAlignment="1">
      <alignment horizontal="center" vertical="center"/>
    </xf>
    <xf numFmtId="43" fontId="14" fillId="0" borderId="6" xfId="5" applyFont="1" applyBorder="1" applyAlignment="1">
      <alignment horizontal="right" vertical="center" wrapText="1"/>
    </xf>
    <xf numFmtId="0" fontId="22" fillId="0" borderId="0" xfId="3" applyFont="1"/>
    <xf numFmtId="0" fontId="23" fillId="0" borderId="5" xfId="6" quotePrefix="1" applyFont="1" applyBorder="1" applyAlignment="1">
      <alignment vertical="center" wrapText="1"/>
    </xf>
    <xf numFmtId="0" fontId="3" fillId="0" borderId="5" xfId="6" applyFont="1" applyBorder="1" applyAlignment="1">
      <alignment vertical="center" wrapText="1"/>
    </xf>
    <xf numFmtId="0" fontId="9" fillId="0" borderId="5" xfId="4" quotePrefix="1" applyFont="1" applyBorder="1" applyAlignment="1">
      <alignment horizontal="left" vertical="center" wrapText="1"/>
    </xf>
    <xf numFmtId="0" fontId="23" fillId="0" borderId="5" xfId="6" applyFont="1" applyBorder="1" applyAlignment="1">
      <alignment vertical="center" wrapText="1"/>
    </xf>
    <xf numFmtId="4" fontId="9" fillId="0" borderId="6" xfId="8" applyNumberFormat="1" applyFont="1" applyFill="1" applyBorder="1" applyAlignment="1">
      <alignment horizontal="right" vertical="center" wrapText="1"/>
    </xf>
    <xf numFmtId="0" fontId="20" fillId="3" borderId="0" xfId="6" applyFont="1" applyFill="1"/>
    <xf numFmtId="0" fontId="9" fillId="0" borderId="5" xfId="4" quotePrefix="1" applyFont="1" applyBorder="1" applyAlignment="1">
      <alignment horizontal="center" vertical="center" wrapText="1"/>
    </xf>
    <xf numFmtId="4" fontId="9" fillId="0" borderId="6" xfId="4" quotePrefix="1" applyNumberFormat="1" applyFont="1" applyBorder="1" applyAlignment="1">
      <alignment horizontal="right" vertical="center" wrapText="1"/>
    </xf>
    <xf numFmtId="0" fontId="14" fillId="2" borderId="4" xfId="4" applyFont="1" applyFill="1" applyBorder="1" applyAlignment="1">
      <alignment horizontal="center" vertical="center" wrapText="1"/>
    </xf>
    <xf numFmtId="0" fontId="14" fillId="2" borderId="5" xfId="4" applyFont="1" applyFill="1" applyBorder="1" applyAlignment="1">
      <alignment vertical="center" wrapText="1"/>
    </xf>
    <xf numFmtId="0" fontId="9" fillId="2" borderId="5" xfId="4" applyFont="1" applyFill="1" applyBorder="1" applyAlignment="1">
      <alignment horizontal="center" vertical="center" wrapText="1"/>
    </xf>
    <xf numFmtId="43" fontId="9" fillId="3" borderId="6" xfId="5" applyFont="1" applyFill="1" applyBorder="1" applyAlignment="1">
      <alignment horizontal="right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9" fillId="2" borderId="5" xfId="4" applyFont="1" applyFill="1" applyBorder="1" applyAlignment="1">
      <alignment vertical="center" wrapText="1"/>
    </xf>
    <xf numFmtId="0" fontId="14" fillId="0" borderId="4" xfId="3" applyFont="1" applyBorder="1" applyAlignment="1">
      <alignment horizontal="center" vertical="center"/>
    </xf>
    <xf numFmtId="0" fontId="14" fillId="0" borderId="5" xfId="3" applyFont="1" applyBorder="1" applyAlignment="1">
      <alignment horizontal="left" vertical="center"/>
    </xf>
    <xf numFmtId="0" fontId="14" fillId="0" borderId="5" xfId="3" applyFont="1" applyBorder="1" applyAlignment="1">
      <alignment horizontal="center" vertical="center"/>
    </xf>
    <xf numFmtId="43" fontId="14" fillId="0" borderId="6" xfId="5" applyFont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9" fillId="0" borderId="4" xfId="3" applyFont="1" applyBorder="1" applyAlignment="1">
      <alignment horizontal="center" vertical="center"/>
    </xf>
    <xf numFmtId="0" fontId="9" fillId="0" borderId="0" xfId="3" applyFont="1"/>
    <xf numFmtId="0" fontId="9" fillId="0" borderId="7" xfId="3" applyFont="1" applyBorder="1" applyAlignment="1">
      <alignment horizontal="center" vertical="center"/>
    </xf>
    <xf numFmtId="43" fontId="9" fillId="0" borderId="9" xfId="5" quotePrefix="1" applyFont="1" applyBorder="1" applyAlignment="1">
      <alignment horizontal="right" vertical="center"/>
    </xf>
    <xf numFmtId="3" fontId="9" fillId="0" borderId="6" xfId="6" applyNumberFormat="1" applyFont="1" applyBorder="1" applyAlignment="1">
      <alignment horizontal="right" vertical="center" wrapText="1"/>
    </xf>
    <xf numFmtId="3" fontId="9" fillId="3" borderId="6" xfId="4" applyNumberFormat="1" applyFont="1" applyFill="1" applyBorder="1" applyAlignment="1">
      <alignment horizontal="right" vertical="center" wrapText="1"/>
    </xf>
    <xf numFmtId="3" fontId="9" fillId="0" borderId="6" xfId="8" applyNumberFormat="1" applyFont="1" applyFill="1" applyBorder="1" applyAlignment="1">
      <alignment horizontal="right" vertical="center"/>
    </xf>
    <xf numFmtId="3" fontId="9" fillId="0" borderId="6" xfId="4" applyNumberFormat="1" applyFont="1" applyBorder="1" applyAlignment="1">
      <alignment horizontal="right" vertical="center" wrapText="1"/>
    </xf>
    <xf numFmtId="3" fontId="9" fillId="0" borderId="6" xfId="4" quotePrefix="1" applyNumberFormat="1" applyFont="1" applyBorder="1" applyAlignment="1">
      <alignment horizontal="right" vertical="center" wrapText="1"/>
    </xf>
    <xf numFmtId="166" fontId="9" fillId="3" borderId="6" xfId="5" applyNumberFormat="1" applyFont="1" applyFill="1" applyBorder="1" applyAlignment="1">
      <alignment horizontal="right" vertical="center" wrapText="1"/>
    </xf>
    <xf numFmtId="0" fontId="26" fillId="0" borderId="0" xfId="3" applyFont="1"/>
    <xf numFmtId="0" fontId="9" fillId="0" borderId="23" xfId="0" quotePrefix="1" applyFont="1" applyBorder="1" applyAlignment="1">
      <alignment vertical="center" wrapText="1"/>
    </xf>
    <xf numFmtId="0" fontId="9" fillId="0" borderId="23" xfId="0" quotePrefix="1" applyFont="1" applyBorder="1" applyAlignment="1">
      <alignment horizontal="center" vertical="center" wrapText="1"/>
    </xf>
    <xf numFmtId="43" fontId="14" fillId="0" borderId="24" xfId="5" applyFont="1" applyBorder="1" applyAlignment="1">
      <alignment horizontal="center" vertical="center" wrapText="1"/>
    </xf>
    <xf numFmtId="43" fontId="9" fillId="0" borderId="26" xfId="5" applyFont="1" applyBorder="1" applyAlignment="1">
      <alignment horizontal="right" vertical="center" wrapText="1"/>
    </xf>
    <xf numFmtId="4" fontId="9" fillId="0" borderId="26" xfId="6" quotePrefix="1" applyNumberFormat="1" applyFont="1" applyBorder="1" applyAlignment="1">
      <alignment horizontal="right" vertical="center" wrapText="1"/>
    </xf>
    <xf numFmtId="4" fontId="14" fillId="0" borderId="26" xfId="6" quotePrefix="1" applyNumberFormat="1" applyFont="1" applyBorder="1" applyAlignment="1">
      <alignment horizontal="right" vertical="center" wrapText="1"/>
    </xf>
    <xf numFmtId="4" fontId="9" fillId="0" borderId="26" xfId="6" applyNumberFormat="1" applyFont="1" applyBorder="1" applyAlignment="1">
      <alignment horizontal="right" vertical="center" wrapText="1"/>
    </xf>
    <xf numFmtId="43" fontId="14" fillId="0" borderId="26" xfId="5" applyFont="1" applyBorder="1" applyAlignment="1">
      <alignment horizontal="right" vertical="center" wrapText="1"/>
    </xf>
    <xf numFmtId="3" fontId="9" fillId="0" borderId="26" xfId="1" applyNumberFormat="1" applyFont="1" applyFill="1" applyBorder="1" applyAlignment="1">
      <alignment horizontal="right" vertical="center"/>
    </xf>
    <xf numFmtId="4" fontId="9" fillId="0" borderId="26" xfId="8" applyNumberFormat="1" applyFont="1" applyFill="1" applyBorder="1" applyAlignment="1">
      <alignment horizontal="right" vertical="center" wrapText="1"/>
    </xf>
    <xf numFmtId="3" fontId="9" fillId="0" borderId="26" xfId="6" applyNumberFormat="1" applyFont="1" applyBorder="1" applyAlignment="1">
      <alignment horizontal="right" vertical="center" wrapText="1"/>
    </xf>
    <xf numFmtId="3" fontId="9" fillId="3" borderId="26" xfId="4" applyNumberFormat="1" applyFont="1" applyFill="1" applyBorder="1" applyAlignment="1">
      <alignment horizontal="right" vertical="center" wrapText="1"/>
    </xf>
    <xf numFmtId="3" fontId="9" fillId="0" borderId="26" xfId="8" applyNumberFormat="1" applyFont="1" applyFill="1" applyBorder="1" applyAlignment="1">
      <alignment horizontal="right" vertical="center"/>
    </xf>
    <xf numFmtId="3" fontId="9" fillId="0" borderId="26" xfId="4" applyNumberFormat="1" applyFont="1" applyBorder="1" applyAlignment="1">
      <alignment horizontal="right" vertical="center" wrapText="1"/>
    </xf>
    <xf numFmtId="3" fontId="9" fillId="0" borderId="26" xfId="4" quotePrefix="1" applyNumberFormat="1" applyFont="1" applyBorder="1" applyAlignment="1">
      <alignment horizontal="right" vertical="center" wrapText="1"/>
    </xf>
    <xf numFmtId="4" fontId="9" fillId="0" borderId="26" xfId="4" quotePrefix="1" applyNumberFormat="1" applyFont="1" applyBorder="1" applyAlignment="1">
      <alignment horizontal="right" vertical="center" wrapText="1"/>
    </xf>
    <xf numFmtId="43" fontId="9" fillId="3" borderId="26" xfId="5" applyFont="1" applyFill="1" applyBorder="1" applyAlignment="1">
      <alignment horizontal="right" vertical="center" wrapText="1"/>
    </xf>
    <xf numFmtId="166" fontId="9" fillId="3" borderId="26" xfId="5" applyNumberFormat="1" applyFont="1" applyFill="1" applyBorder="1" applyAlignment="1">
      <alignment horizontal="right" vertical="center" wrapText="1"/>
    </xf>
    <xf numFmtId="43" fontId="14" fillId="0" borderId="26" xfId="5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right" vertical="center" wrapText="1"/>
    </xf>
    <xf numFmtId="43" fontId="9" fillId="0" borderId="27" xfId="5" quotePrefix="1" applyFont="1" applyBorder="1" applyAlignment="1">
      <alignment horizontal="right" vertical="center"/>
    </xf>
    <xf numFmtId="0" fontId="19" fillId="0" borderId="23" xfId="3" applyFont="1" applyBorder="1"/>
    <xf numFmtId="0" fontId="20" fillId="0" borderId="23" xfId="6" applyFont="1" applyBorder="1"/>
    <xf numFmtId="0" fontId="21" fillId="0" borderId="23" xfId="6" applyFont="1" applyBorder="1"/>
    <xf numFmtId="0" fontId="14" fillId="0" borderId="23" xfId="0" applyFont="1" applyBorder="1" applyAlignment="1">
      <alignment horizontal="center" vertical="center" wrapText="1"/>
    </xf>
    <xf numFmtId="0" fontId="14" fillId="0" borderId="23" xfId="3" applyFont="1" applyBorder="1" applyAlignment="1">
      <alignment horizontal="center" wrapText="1"/>
    </xf>
    <xf numFmtId="0" fontId="3" fillId="2" borderId="25" xfId="4" applyFont="1" applyFill="1" applyBorder="1" applyAlignment="1">
      <alignment horizontal="center" vertical="center"/>
    </xf>
    <xf numFmtId="43" fontId="9" fillId="2" borderId="26" xfId="5" applyFont="1" applyFill="1" applyBorder="1" applyAlignment="1">
      <alignment horizontal="right" vertical="center" wrapText="1"/>
    </xf>
    <xf numFmtId="10" fontId="27" fillId="0" borderId="23" xfId="9" applyNumberFormat="1" applyFont="1" applyBorder="1" applyAlignment="1">
      <alignment vertical="center"/>
    </xf>
    <xf numFmtId="4" fontId="20" fillId="0" borderId="0" xfId="6" applyNumberFormat="1" applyFont="1"/>
    <xf numFmtId="167" fontId="9" fillId="0" borderId="26" xfId="1" applyNumberFormat="1" applyFont="1" applyFill="1" applyBorder="1" applyAlignment="1">
      <alignment horizontal="right" vertical="center"/>
    </xf>
    <xf numFmtId="0" fontId="27" fillId="0" borderId="23" xfId="6" applyFont="1" applyBorder="1" applyAlignment="1">
      <alignment vertical="center"/>
    </xf>
    <xf numFmtId="0" fontId="27" fillId="3" borderId="23" xfId="6" applyFont="1" applyFill="1" applyBorder="1" applyAlignment="1">
      <alignment vertical="center"/>
    </xf>
    <xf numFmtId="0" fontId="9" fillId="0" borderId="23" xfId="3" applyFont="1" applyBorder="1" applyAlignment="1">
      <alignment vertical="center"/>
    </xf>
    <xf numFmtId="0" fontId="14" fillId="0" borderId="23" xfId="3" applyFont="1" applyBorder="1" applyAlignment="1">
      <alignment horizontal="center" vertical="center"/>
    </xf>
    <xf numFmtId="0" fontId="27" fillId="0" borderId="4" xfId="4" applyFont="1" applyBorder="1" applyAlignment="1">
      <alignment horizontal="center" vertical="center"/>
    </xf>
    <xf numFmtId="0" fontId="27" fillId="0" borderId="5" xfId="4" applyFont="1" applyBorder="1" applyAlignment="1">
      <alignment horizontal="left" vertical="center" wrapText="1"/>
    </xf>
    <xf numFmtId="0" fontId="27" fillId="0" borderId="5" xfId="4" applyFont="1" applyBorder="1" applyAlignment="1">
      <alignment horizontal="center" vertical="center" wrapText="1"/>
    </xf>
    <xf numFmtId="43" fontId="27" fillId="2" borderId="6" xfId="5" applyFont="1" applyFill="1" applyBorder="1" applyAlignment="1">
      <alignment horizontal="right" vertical="center" wrapText="1"/>
    </xf>
    <xf numFmtId="43" fontId="27" fillId="2" borderId="26" xfId="5" applyFont="1" applyFill="1" applyBorder="1" applyAlignment="1">
      <alignment horizontal="right" vertical="center" wrapText="1"/>
    </xf>
    <xf numFmtId="0" fontId="28" fillId="0" borderId="23" xfId="3" applyFont="1" applyBorder="1"/>
    <xf numFmtId="0" fontId="27" fillId="2" borderId="5" xfId="4" applyFont="1" applyFill="1" applyBorder="1" applyAlignment="1">
      <alignment vertical="center" wrapText="1"/>
    </xf>
    <xf numFmtId="43" fontId="27" fillId="3" borderId="6" xfId="5" applyFont="1" applyFill="1" applyBorder="1" applyAlignment="1">
      <alignment horizontal="right" vertical="center" wrapText="1"/>
    </xf>
    <xf numFmtId="43" fontId="27" fillId="3" borderId="26" xfId="5" applyFont="1" applyFill="1" applyBorder="1" applyAlignment="1">
      <alignment horizontal="right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/>
    </xf>
    <xf numFmtId="0" fontId="12" fillId="0" borderId="0" xfId="4" applyFont="1" applyAlignment="1">
      <alignment horizontal="center" wrapText="1"/>
    </xf>
    <xf numFmtId="0" fontId="25" fillId="0" borderId="0" xfId="3" applyFont="1" applyAlignment="1">
      <alignment horizontal="center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center"/>
    </xf>
    <xf numFmtId="0" fontId="1" fillId="2" borderId="4" xfId="4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/>
    </xf>
  </cellXfs>
  <cellStyles count="10">
    <cellStyle name="Comma" xfId="1" builtinId="3"/>
    <cellStyle name="Comma 2" xfId="5"/>
    <cellStyle name="Comma 3" xfId="8"/>
    <cellStyle name="Normal" xfId="0" builtinId="0"/>
    <cellStyle name="Normal 2" xfId="3"/>
    <cellStyle name="Normal 3" xfId="6"/>
    <cellStyle name="Normal 4" xfId="2"/>
    <cellStyle name="Normal_Sheet1 2" xfId="4"/>
    <cellStyle name="Percent" xfId="9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zoomScale="115" zoomScaleNormal="115" workbookViewId="0">
      <selection activeCell="F24" sqref="F24"/>
    </sheetView>
  </sheetViews>
  <sheetFormatPr defaultRowHeight="15.75" x14ac:dyDescent="0.25"/>
  <cols>
    <col min="1" max="1" width="5.25" style="3" customWidth="1"/>
    <col min="2" max="2" width="40.5" style="3" customWidth="1"/>
    <col min="3" max="3" width="10.625" style="3" customWidth="1"/>
    <col min="4" max="4" width="14.125" style="7" customWidth="1"/>
    <col min="5" max="5" width="15" style="7" customWidth="1"/>
    <col min="6" max="6" width="13.375" style="8" customWidth="1"/>
    <col min="7" max="7" width="12.5" style="3" customWidth="1"/>
    <col min="8" max="8" width="11.875" style="3" customWidth="1"/>
    <col min="9" max="9" width="10.5" style="3" hidden="1" customWidth="1"/>
    <col min="10" max="10" width="0" style="3" hidden="1" customWidth="1"/>
    <col min="11" max="248" width="9" style="3"/>
    <col min="249" max="249" width="5.25" style="3" customWidth="1"/>
    <col min="250" max="250" width="40.5" style="3" customWidth="1"/>
    <col min="251" max="251" width="10.625" style="3" customWidth="1"/>
    <col min="252" max="252" width="16.25" style="3" customWidth="1"/>
    <col min="253" max="253" width="15.5" style="3" customWidth="1"/>
    <col min="254" max="254" width="9" style="3"/>
    <col min="255" max="255" width="9" style="3" bestFit="1" customWidth="1"/>
    <col min="256" max="504" width="9" style="3"/>
    <col min="505" max="505" width="5.25" style="3" customWidth="1"/>
    <col min="506" max="506" width="40.5" style="3" customWidth="1"/>
    <col min="507" max="507" width="10.625" style="3" customWidth="1"/>
    <col min="508" max="508" width="16.25" style="3" customWidth="1"/>
    <col min="509" max="509" width="15.5" style="3" customWidth="1"/>
    <col min="510" max="510" width="9" style="3"/>
    <col min="511" max="511" width="9" style="3" bestFit="1" customWidth="1"/>
    <col min="512" max="760" width="9" style="3"/>
    <col min="761" max="761" width="5.25" style="3" customWidth="1"/>
    <col min="762" max="762" width="40.5" style="3" customWidth="1"/>
    <col min="763" max="763" width="10.625" style="3" customWidth="1"/>
    <col min="764" max="764" width="16.25" style="3" customWidth="1"/>
    <col min="765" max="765" width="15.5" style="3" customWidth="1"/>
    <col min="766" max="766" width="9" style="3"/>
    <col min="767" max="767" width="9" style="3" bestFit="1" customWidth="1"/>
    <col min="768" max="1016" width="9" style="3"/>
    <col min="1017" max="1017" width="5.25" style="3" customWidth="1"/>
    <col min="1018" max="1018" width="40.5" style="3" customWidth="1"/>
    <col min="1019" max="1019" width="10.625" style="3" customWidth="1"/>
    <col min="1020" max="1020" width="16.25" style="3" customWidth="1"/>
    <col min="1021" max="1021" width="15.5" style="3" customWidth="1"/>
    <col min="1022" max="1022" width="9" style="3"/>
    <col min="1023" max="1023" width="9" style="3" bestFit="1" customWidth="1"/>
    <col min="1024" max="1272" width="9" style="3"/>
    <col min="1273" max="1273" width="5.25" style="3" customWidth="1"/>
    <col min="1274" max="1274" width="40.5" style="3" customWidth="1"/>
    <col min="1275" max="1275" width="10.625" style="3" customWidth="1"/>
    <col min="1276" max="1276" width="16.25" style="3" customWidth="1"/>
    <col min="1277" max="1277" width="15.5" style="3" customWidth="1"/>
    <col min="1278" max="1278" width="9" style="3"/>
    <col min="1279" max="1279" width="9" style="3" bestFit="1" customWidth="1"/>
    <col min="1280" max="1528" width="9" style="3"/>
    <col min="1529" max="1529" width="5.25" style="3" customWidth="1"/>
    <col min="1530" max="1530" width="40.5" style="3" customWidth="1"/>
    <col min="1531" max="1531" width="10.625" style="3" customWidth="1"/>
    <col min="1532" max="1532" width="16.25" style="3" customWidth="1"/>
    <col min="1533" max="1533" width="15.5" style="3" customWidth="1"/>
    <col min="1534" max="1534" width="9" style="3"/>
    <col min="1535" max="1535" width="9" style="3" bestFit="1" customWidth="1"/>
    <col min="1536" max="1784" width="9" style="3"/>
    <col min="1785" max="1785" width="5.25" style="3" customWidth="1"/>
    <col min="1786" max="1786" width="40.5" style="3" customWidth="1"/>
    <col min="1787" max="1787" width="10.625" style="3" customWidth="1"/>
    <col min="1788" max="1788" width="16.25" style="3" customWidth="1"/>
    <col min="1789" max="1789" width="15.5" style="3" customWidth="1"/>
    <col min="1790" max="1790" width="9" style="3"/>
    <col min="1791" max="1791" width="9" style="3" bestFit="1" customWidth="1"/>
    <col min="1792" max="2040" width="9" style="3"/>
    <col min="2041" max="2041" width="5.25" style="3" customWidth="1"/>
    <col min="2042" max="2042" width="40.5" style="3" customWidth="1"/>
    <col min="2043" max="2043" width="10.625" style="3" customWidth="1"/>
    <col min="2044" max="2044" width="16.25" style="3" customWidth="1"/>
    <col min="2045" max="2045" width="15.5" style="3" customWidth="1"/>
    <col min="2046" max="2046" width="9" style="3"/>
    <col min="2047" max="2047" width="9" style="3" bestFit="1" customWidth="1"/>
    <col min="2048" max="2296" width="9" style="3"/>
    <col min="2297" max="2297" width="5.25" style="3" customWidth="1"/>
    <col min="2298" max="2298" width="40.5" style="3" customWidth="1"/>
    <col min="2299" max="2299" width="10.625" style="3" customWidth="1"/>
    <col min="2300" max="2300" width="16.25" style="3" customWidth="1"/>
    <col min="2301" max="2301" width="15.5" style="3" customWidth="1"/>
    <col min="2302" max="2302" width="9" style="3"/>
    <col min="2303" max="2303" width="9" style="3" bestFit="1" customWidth="1"/>
    <col min="2304" max="2552" width="9" style="3"/>
    <col min="2553" max="2553" width="5.25" style="3" customWidth="1"/>
    <col min="2554" max="2554" width="40.5" style="3" customWidth="1"/>
    <col min="2555" max="2555" width="10.625" style="3" customWidth="1"/>
    <col min="2556" max="2556" width="16.25" style="3" customWidth="1"/>
    <col min="2557" max="2557" width="15.5" style="3" customWidth="1"/>
    <col min="2558" max="2558" width="9" style="3"/>
    <col min="2559" max="2559" width="9" style="3" bestFit="1" customWidth="1"/>
    <col min="2560" max="2808" width="9" style="3"/>
    <col min="2809" max="2809" width="5.25" style="3" customWidth="1"/>
    <col min="2810" max="2810" width="40.5" style="3" customWidth="1"/>
    <col min="2811" max="2811" width="10.625" style="3" customWidth="1"/>
    <col min="2812" max="2812" width="16.25" style="3" customWidth="1"/>
    <col min="2813" max="2813" width="15.5" style="3" customWidth="1"/>
    <col min="2814" max="2814" width="9" style="3"/>
    <col min="2815" max="2815" width="9" style="3" bestFit="1" customWidth="1"/>
    <col min="2816" max="3064" width="9" style="3"/>
    <col min="3065" max="3065" width="5.25" style="3" customWidth="1"/>
    <col min="3066" max="3066" width="40.5" style="3" customWidth="1"/>
    <col min="3067" max="3067" width="10.625" style="3" customWidth="1"/>
    <col min="3068" max="3068" width="16.25" style="3" customWidth="1"/>
    <col min="3069" max="3069" width="15.5" style="3" customWidth="1"/>
    <col min="3070" max="3070" width="9" style="3"/>
    <col min="3071" max="3071" width="9" style="3" bestFit="1" customWidth="1"/>
    <col min="3072" max="3320" width="9" style="3"/>
    <col min="3321" max="3321" width="5.25" style="3" customWidth="1"/>
    <col min="3322" max="3322" width="40.5" style="3" customWidth="1"/>
    <col min="3323" max="3323" width="10.625" style="3" customWidth="1"/>
    <col min="3324" max="3324" width="16.25" style="3" customWidth="1"/>
    <col min="3325" max="3325" width="15.5" style="3" customWidth="1"/>
    <col min="3326" max="3326" width="9" style="3"/>
    <col min="3327" max="3327" width="9" style="3" bestFit="1" customWidth="1"/>
    <col min="3328" max="3576" width="9" style="3"/>
    <col min="3577" max="3577" width="5.25" style="3" customWidth="1"/>
    <col min="3578" max="3578" width="40.5" style="3" customWidth="1"/>
    <col min="3579" max="3579" width="10.625" style="3" customWidth="1"/>
    <col min="3580" max="3580" width="16.25" style="3" customWidth="1"/>
    <col min="3581" max="3581" width="15.5" style="3" customWidth="1"/>
    <col min="3582" max="3582" width="9" style="3"/>
    <col min="3583" max="3583" width="9" style="3" bestFit="1" customWidth="1"/>
    <col min="3584" max="3832" width="9" style="3"/>
    <col min="3833" max="3833" width="5.25" style="3" customWidth="1"/>
    <col min="3834" max="3834" width="40.5" style="3" customWidth="1"/>
    <col min="3835" max="3835" width="10.625" style="3" customWidth="1"/>
    <col min="3836" max="3836" width="16.25" style="3" customWidth="1"/>
    <col min="3837" max="3837" width="15.5" style="3" customWidth="1"/>
    <col min="3838" max="3838" width="9" style="3"/>
    <col min="3839" max="3839" width="9" style="3" bestFit="1" customWidth="1"/>
    <col min="3840" max="4088" width="9" style="3"/>
    <col min="4089" max="4089" width="5.25" style="3" customWidth="1"/>
    <col min="4090" max="4090" width="40.5" style="3" customWidth="1"/>
    <col min="4091" max="4091" width="10.625" style="3" customWidth="1"/>
    <col min="4092" max="4092" width="16.25" style="3" customWidth="1"/>
    <col min="4093" max="4093" width="15.5" style="3" customWidth="1"/>
    <col min="4094" max="4094" width="9" style="3"/>
    <col min="4095" max="4095" width="9" style="3" bestFit="1" customWidth="1"/>
    <col min="4096" max="4344" width="9" style="3"/>
    <col min="4345" max="4345" width="5.25" style="3" customWidth="1"/>
    <col min="4346" max="4346" width="40.5" style="3" customWidth="1"/>
    <col min="4347" max="4347" width="10.625" style="3" customWidth="1"/>
    <col min="4348" max="4348" width="16.25" style="3" customWidth="1"/>
    <col min="4349" max="4349" width="15.5" style="3" customWidth="1"/>
    <col min="4350" max="4350" width="9" style="3"/>
    <col min="4351" max="4351" width="9" style="3" bestFit="1" customWidth="1"/>
    <col min="4352" max="4600" width="9" style="3"/>
    <col min="4601" max="4601" width="5.25" style="3" customWidth="1"/>
    <col min="4602" max="4602" width="40.5" style="3" customWidth="1"/>
    <col min="4603" max="4603" width="10.625" style="3" customWidth="1"/>
    <col min="4604" max="4604" width="16.25" style="3" customWidth="1"/>
    <col min="4605" max="4605" width="15.5" style="3" customWidth="1"/>
    <col min="4606" max="4606" width="9" style="3"/>
    <col min="4607" max="4607" width="9" style="3" bestFit="1" customWidth="1"/>
    <col min="4608" max="4856" width="9" style="3"/>
    <col min="4857" max="4857" width="5.25" style="3" customWidth="1"/>
    <col min="4858" max="4858" width="40.5" style="3" customWidth="1"/>
    <col min="4859" max="4859" width="10.625" style="3" customWidth="1"/>
    <col min="4860" max="4860" width="16.25" style="3" customWidth="1"/>
    <col min="4861" max="4861" width="15.5" style="3" customWidth="1"/>
    <col min="4862" max="4862" width="9" style="3"/>
    <col min="4863" max="4863" width="9" style="3" bestFit="1" customWidth="1"/>
    <col min="4864" max="5112" width="9" style="3"/>
    <col min="5113" max="5113" width="5.25" style="3" customWidth="1"/>
    <col min="5114" max="5114" width="40.5" style="3" customWidth="1"/>
    <col min="5115" max="5115" width="10.625" style="3" customWidth="1"/>
    <col min="5116" max="5116" width="16.25" style="3" customWidth="1"/>
    <col min="5117" max="5117" width="15.5" style="3" customWidth="1"/>
    <col min="5118" max="5118" width="9" style="3"/>
    <col min="5119" max="5119" width="9" style="3" bestFit="1" customWidth="1"/>
    <col min="5120" max="5368" width="9" style="3"/>
    <col min="5369" max="5369" width="5.25" style="3" customWidth="1"/>
    <col min="5370" max="5370" width="40.5" style="3" customWidth="1"/>
    <col min="5371" max="5371" width="10.625" style="3" customWidth="1"/>
    <col min="5372" max="5372" width="16.25" style="3" customWidth="1"/>
    <col min="5373" max="5373" width="15.5" style="3" customWidth="1"/>
    <col min="5374" max="5374" width="9" style="3"/>
    <col min="5375" max="5375" width="9" style="3" bestFit="1" customWidth="1"/>
    <col min="5376" max="5624" width="9" style="3"/>
    <col min="5625" max="5625" width="5.25" style="3" customWidth="1"/>
    <col min="5626" max="5626" width="40.5" style="3" customWidth="1"/>
    <col min="5627" max="5627" width="10.625" style="3" customWidth="1"/>
    <col min="5628" max="5628" width="16.25" style="3" customWidth="1"/>
    <col min="5629" max="5629" width="15.5" style="3" customWidth="1"/>
    <col min="5630" max="5630" width="9" style="3"/>
    <col min="5631" max="5631" width="9" style="3" bestFit="1" customWidth="1"/>
    <col min="5632" max="5880" width="9" style="3"/>
    <col min="5881" max="5881" width="5.25" style="3" customWidth="1"/>
    <col min="5882" max="5882" width="40.5" style="3" customWidth="1"/>
    <col min="5883" max="5883" width="10.625" style="3" customWidth="1"/>
    <col min="5884" max="5884" width="16.25" style="3" customWidth="1"/>
    <col min="5885" max="5885" width="15.5" style="3" customWidth="1"/>
    <col min="5886" max="5886" width="9" style="3"/>
    <col min="5887" max="5887" width="9" style="3" bestFit="1" customWidth="1"/>
    <col min="5888" max="6136" width="9" style="3"/>
    <col min="6137" max="6137" width="5.25" style="3" customWidth="1"/>
    <col min="6138" max="6138" width="40.5" style="3" customWidth="1"/>
    <col min="6139" max="6139" width="10.625" style="3" customWidth="1"/>
    <col min="6140" max="6140" width="16.25" style="3" customWidth="1"/>
    <col min="6141" max="6141" width="15.5" style="3" customWidth="1"/>
    <col min="6142" max="6142" width="9" style="3"/>
    <col min="6143" max="6143" width="9" style="3" bestFit="1" customWidth="1"/>
    <col min="6144" max="6392" width="9" style="3"/>
    <col min="6393" max="6393" width="5.25" style="3" customWidth="1"/>
    <col min="6394" max="6394" width="40.5" style="3" customWidth="1"/>
    <col min="6395" max="6395" width="10.625" style="3" customWidth="1"/>
    <col min="6396" max="6396" width="16.25" style="3" customWidth="1"/>
    <col min="6397" max="6397" width="15.5" style="3" customWidth="1"/>
    <col min="6398" max="6398" width="9" style="3"/>
    <col min="6399" max="6399" width="9" style="3" bestFit="1" customWidth="1"/>
    <col min="6400" max="6648" width="9" style="3"/>
    <col min="6649" max="6649" width="5.25" style="3" customWidth="1"/>
    <col min="6650" max="6650" width="40.5" style="3" customWidth="1"/>
    <col min="6651" max="6651" width="10.625" style="3" customWidth="1"/>
    <col min="6652" max="6652" width="16.25" style="3" customWidth="1"/>
    <col min="6653" max="6653" width="15.5" style="3" customWidth="1"/>
    <col min="6654" max="6654" width="9" style="3"/>
    <col min="6655" max="6655" width="9" style="3" bestFit="1" customWidth="1"/>
    <col min="6656" max="6904" width="9" style="3"/>
    <col min="6905" max="6905" width="5.25" style="3" customWidth="1"/>
    <col min="6906" max="6906" width="40.5" style="3" customWidth="1"/>
    <col min="6907" max="6907" width="10.625" style="3" customWidth="1"/>
    <col min="6908" max="6908" width="16.25" style="3" customWidth="1"/>
    <col min="6909" max="6909" width="15.5" style="3" customWidth="1"/>
    <col min="6910" max="6910" width="9" style="3"/>
    <col min="6911" max="6911" width="9" style="3" bestFit="1" customWidth="1"/>
    <col min="6912" max="7160" width="9" style="3"/>
    <col min="7161" max="7161" width="5.25" style="3" customWidth="1"/>
    <col min="7162" max="7162" width="40.5" style="3" customWidth="1"/>
    <col min="7163" max="7163" width="10.625" style="3" customWidth="1"/>
    <col min="7164" max="7164" width="16.25" style="3" customWidth="1"/>
    <col min="7165" max="7165" width="15.5" style="3" customWidth="1"/>
    <col min="7166" max="7166" width="9" style="3"/>
    <col min="7167" max="7167" width="9" style="3" bestFit="1" customWidth="1"/>
    <col min="7168" max="7416" width="9" style="3"/>
    <col min="7417" max="7417" width="5.25" style="3" customWidth="1"/>
    <col min="7418" max="7418" width="40.5" style="3" customWidth="1"/>
    <col min="7419" max="7419" width="10.625" style="3" customWidth="1"/>
    <col min="7420" max="7420" width="16.25" style="3" customWidth="1"/>
    <col min="7421" max="7421" width="15.5" style="3" customWidth="1"/>
    <col min="7422" max="7422" width="9" style="3"/>
    <col min="7423" max="7423" width="9" style="3" bestFit="1" customWidth="1"/>
    <col min="7424" max="7672" width="9" style="3"/>
    <col min="7673" max="7673" width="5.25" style="3" customWidth="1"/>
    <col min="7674" max="7674" width="40.5" style="3" customWidth="1"/>
    <col min="7675" max="7675" width="10.625" style="3" customWidth="1"/>
    <col min="7676" max="7676" width="16.25" style="3" customWidth="1"/>
    <col min="7677" max="7677" width="15.5" style="3" customWidth="1"/>
    <col min="7678" max="7678" width="9" style="3"/>
    <col min="7679" max="7679" width="9" style="3" bestFit="1" customWidth="1"/>
    <col min="7680" max="7928" width="9" style="3"/>
    <col min="7929" max="7929" width="5.25" style="3" customWidth="1"/>
    <col min="7930" max="7930" width="40.5" style="3" customWidth="1"/>
    <col min="7931" max="7931" width="10.625" style="3" customWidth="1"/>
    <col min="7932" max="7932" width="16.25" style="3" customWidth="1"/>
    <col min="7933" max="7933" width="15.5" style="3" customWidth="1"/>
    <col min="7934" max="7934" width="9" style="3"/>
    <col min="7935" max="7935" width="9" style="3" bestFit="1" customWidth="1"/>
    <col min="7936" max="8184" width="9" style="3"/>
    <col min="8185" max="8185" width="5.25" style="3" customWidth="1"/>
    <col min="8186" max="8186" width="40.5" style="3" customWidth="1"/>
    <col min="8187" max="8187" width="10.625" style="3" customWidth="1"/>
    <col min="8188" max="8188" width="16.25" style="3" customWidth="1"/>
    <col min="8189" max="8189" width="15.5" style="3" customWidth="1"/>
    <col min="8190" max="8190" width="9" style="3"/>
    <col min="8191" max="8191" width="9" style="3" bestFit="1" customWidth="1"/>
    <col min="8192" max="8440" width="9" style="3"/>
    <col min="8441" max="8441" width="5.25" style="3" customWidth="1"/>
    <col min="8442" max="8442" width="40.5" style="3" customWidth="1"/>
    <col min="8443" max="8443" width="10.625" style="3" customWidth="1"/>
    <col min="8444" max="8444" width="16.25" style="3" customWidth="1"/>
    <col min="8445" max="8445" width="15.5" style="3" customWidth="1"/>
    <col min="8446" max="8446" width="9" style="3"/>
    <col min="8447" max="8447" width="9" style="3" bestFit="1" customWidth="1"/>
    <col min="8448" max="8696" width="9" style="3"/>
    <col min="8697" max="8697" width="5.25" style="3" customWidth="1"/>
    <col min="8698" max="8698" width="40.5" style="3" customWidth="1"/>
    <col min="8699" max="8699" width="10.625" style="3" customWidth="1"/>
    <col min="8700" max="8700" width="16.25" style="3" customWidth="1"/>
    <col min="8701" max="8701" width="15.5" style="3" customWidth="1"/>
    <col min="8702" max="8702" width="9" style="3"/>
    <col min="8703" max="8703" width="9" style="3" bestFit="1" customWidth="1"/>
    <col min="8704" max="8952" width="9" style="3"/>
    <col min="8953" max="8953" width="5.25" style="3" customWidth="1"/>
    <col min="8954" max="8954" width="40.5" style="3" customWidth="1"/>
    <col min="8955" max="8955" width="10.625" style="3" customWidth="1"/>
    <col min="8956" max="8956" width="16.25" style="3" customWidth="1"/>
    <col min="8957" max="8957" width="15.5" style="3" customWidth="1"/>
    <col min="8958" max="8958" width="9" style="3"/>
    <col min="8959" max="8959" width="9" style="3" bestFit="1" customWidth="1"/>
    <col min="8960" max="9208" width="9" style="3"/>
    <col min="9209" max="9209" width="5.25" style="3" customWidth="1"/>
    <col min="9210" max="9210" width="40.5" style="3" customWidth="1"/>
    <col min="9211" max="9211" width="10.625" style="3" customWidth="1"/>
    <col min="9212" max="9212" width="16.25" style="3" customWidth="1"/>
    <col min="9213" max="9213" width="15.5" style="3" customWidth="1"/>
    <col min="9214" max="9214" width="9" style="3"/>
    <col min="9215" max="9215" width="9" style="3" bestFit="1" customWidth="1"/>
    <col min="9216" max="9464" width="9" style="3"/>
    <col min="9465" max="9465" width="5.25" style="3" customWidth="1"/>
    <col min="9466" max="9466" width="40.5" style="3" customWidth="1"/>
    <col min="9467" max="9467" width="10.625" style="3" customWidth="1"/>
    <col min="9468" max="9468" width="16.25" style="3" customWidth="1"/>
    <col min="9469" max="9469" width="15.5" style="3" customWidth="1"/>
    <col min="9470" max="9470" width="9" style="3"/>
    <col min="9471" max="9471" width="9" style="3" bestFit="1" customWidth="1"/>
    <col min="9472" max="9720" width="9" style="3"/>
    <col min="9721" max="9721" width="5.25" style="3" customWidth="1"/>
    <col min="9722" max="9722" width="40.5" style="3" customWidth="1"/>
    <col min="9723" max="9723" width="10.625" style="3" customWidth="1"/>
    <col min="9724" max="9724" width="16.25" style="3" customWidth="1"/>
    <col min="9725" max="9725" width="15.5" style="3" customWidth="1"/>
    <col min="9726" max="9726" width="9" style="3"/>
    <col min="9727" max="9727" width="9" style="3" bestFit="1" customWidth="1"/>
    <col min="9728" max="9976" width="9" style="3"/>
    <col min="9977" max="9977" width="5.25" style="3" customWidth="1"/>
    <col min="9978" max="9978" width="40.5" style="3" customWidth="1"/>
    <col min="9979" max="9979" width="10.625" style="3" customWidth="1"/>
    <col min="9980" max="9980" width="16.25" style="3" customWidth="1"/>
    <col min="9981" max="9981" width="15.5" style="3" customWidth="1"/>
    <col min="9982" max="9982" width="9" style="3"/>
    <col min="9983" max="9983" width="9" style="3" bestFit="1" customWidth="1"/>
    <col min="9984" max="10232" width="9" style="3"/>
    <col min="10233" max="10233" width="5.25" style="3" customWidth="1"/>
    <col min="10234" max="10234" width="40.5" style="3" customWidth="1"/>
    <col min="10235" max="10235" width="10.625" style="3" customWidth="1"/>
    <col min="10236" max="10236" width="16.25" style="3" customWidth="1"/>
    <col min="10237" max="10237" width="15.5" style="3" customWidth="1"/>
    <col min="10238" max="10238" width="9" style="3"/>
    <col min="10239" max="10239" width="9" style="3" bestFit="1" customWidth="1"/>
    <col min="10240" max="10488" width="9" style="3"/>
    <col min="10489" max="10489" width="5.25" style="3" customWidth="1"/>
    <col min="10490" max="10490" width="40.5" style="3" customWidth="1"/>
    <col min="10491" max="10491" width="10.625" style="3" customWidth="1"/>
    <col min="10492" max="10492" width="16.25" style="3" customWidth="1"/>
    <col min="10493" max="10493" width="15.5" style="3" customWidth="1"/>
    <col min="10494" max="10494" width="9" style="3"/>
    <col min="10495" max="10495" width="9" style="3" bestFit="1" customWidth="1"/>
    <col min="10496" max="10744" width="9" style="3"/>
    <col min="10745" max="10745" width="5.25" style="3" customWidth="1"/>
    <col min="10746" max="10746" width="40.5" style="3" customWidth="1"/>
    <col min="10747" max="10747" width="10.625" style="3" customWidth="1"/>
    <col min="10748" max="10748" width="16.25" style="3" customWidth="1"/>
    <col min="10749" max="10749" width="15.5" style="3" customWidth="1"/>
    <col min="10750" max="10750" width="9" style="3"/>
    <col min="10751" max="10751" width="9" style="3" bestFit="1" customWidth="1"/>
    <col min="10752" max="11000" width="9" style="3"/>
    <col min="11001" max="11001" width="5.25" style="3" customWidth="1"/>
    <col min="11002" max="11002" width="40.5" style="3" customWidth="1"/>
    <col min="11003" max="11003" width="10.625" style="3" customWidth="1"/>
    <col min="11004" max="11004" width="16.25" style="3" customWidth="1"/>
    <col min="11005" max="11005" width="15.5" style="3" customWidth="1"/>
    <col min="11006" max="11006" width="9" style="3"/>
    <col min="11007" max="11007" width="9" style="3" bestFit="1" customWidth="1"/>
    <col min="11008" max="11256" width="9" style="3"/>
    <col min="11257" max="11257" width="5.25" style="3" customWidth="1"/>
    <col min="11258" max="11258" width="40.5" style="3" customWidth="1"/>
    <col min="11259" max="11259" width="10.625" style="3" customWidth="1"/>
    <col min="11260" max="11260" width="16.25" style="3" customWidth="1"/>
    <col min="11261" max="11261" width="15.5" style="3" customWidth="1"/>
    <col min="11262" max="11262" width="9" style="3"/>
    <col min="11263" max="11263" width="9" style="3" bestFit="1" customWidth="1"/>
    <col min="11264" max="11512" width="9" style="3"/>
    <col min="11513" max="11513" width="5.25" style="3" customWidth="1"/>
    <col min="11514" max="11514" width="40.5" style="3" customWidth="1"/>
    <col min="11515" max="11515" width="10.625" style="3" customWidth="1"/>
    <col min="11516" max="11516" width="16.25" style="3" customWidth="1"/>
    <col min="11517" max="11517" width="15.5" style="3" customWidth="1"/>
    <col min="11518" max="11518" width="9" style="3"/>
    <col min="11519" max="11519" width="9" style="3" bestFit="1" customWidth="1"/>
    <col min="11520" max="11768" width="9" style="3"/>
    <col min="11769" max="11769" width="5.25" style="3" customWidth="1"/>
    <col min="11770" max="11770" width="40.5" style="3" customWidth="1"/>
    <col min="11771" max="11771" width="10.625" style="3" customWidth="1"/>
    <col min="11772" max="11772" width="16.25" style="3" customWidth="1"/>
    <col min="11773" max="11773" width="15.5" style="3" customWidth="1"/>
    <col min="11774" max="11774" width="9" style="3"/>
    <col min="11775" max="11775" width="9" style="3" bestFit="1" customWidth="1"/>
    <col min="11776" max="12024" width="9" style="3"/>
    <col min="12025" max="12025" width="5.25" style="3" customWidth="1"/>
    <col min="12026" max="12026" width="40.5" style="3" customWidth="1"/>
    <col min="12027" max="12027" width="10.625" style="3" customWidth="1"/>
    <col min="12028" max="12028" width="16.25" style="3" customWidth="1"/>
    <col min="12029" max="12029" width="15.5" style="3" customWidth="1"/>
    <col min="12030" max="12030" width="9" style="3"/>
    <col min="12031" max="12031" width="9" style="3" bestFit="1" customWidth="1"/>
    <col min="12032" max="12280" width="9" style="3"/>
    <col min="12281" max="12281" width="5.25" style="3" customWidth="1"/>
    <col min="12282" max="12282" width="40.5" style="3" customWidth="1"/>
    <col min="12283" max="12283" width="10.625" style="3" customWidth="1"/>
    <col min="12284" max="12284" width="16.25" style="3" customWidth="1"/>
    <col min="12285" max="12285" width="15.5" style="3" customWidth="1"/>
    <col min="12286" max="12286" width="9" style="3"/>
    <col min="12287" max="12287" width="9" style="3" bestFit="1" customWidth="1"/>
    <col min="12288" max="12536" width="9" style="3"/>
    <col min="12537" max="12537" width="5.25" style="3" customWidth="1"/>
    <col min="12538" max="12538" width="40.5" style="3" customWidth="1"/>
    <col min="12539" max="12539" width="10.625" style="3" customWidth="1"/>
    <col min="12540" max="12540" width="16.25" style="3" customWidth="1"/>
    <col min="12541" max="12541" width="15.5" style="3" customWidth="1"/>
    <col min="12542" max="12542" width="9" style="3"/>
    <col min="12543" max="12543" width="9" style="3" bestFit="1" customWidth="1"/>
    <col min="12544" max="12792" width="9" style="3"/>
    <col min="12793" max="12793" width="5.25" style="3" customWidth="1"/>
    <col min="12794" max="12794" width="40.5" style="3" customWidth="1"/>
    <col min="12795" max="12795" width="10.625" style="3" customWidth="1"/>
    <col min="12796" max="12796" width="16.25" style="3" customWidth="1"/>
    <col min="12797" max="12797" width="15.5" style="3" customWidth="1"/>
    <col min="12798" max="12798" width="9" style="3"/>
    <col min="12799" max="12799" width="9" style="3" bestFit="1" customWidth="1"/>
    <col min="12800" max="13048" width="9" style="3"/>
    <col min="13049" max="13049" width="5.25" style="3" customWidth="1"/>
    <col min="13050" max="13050" width="40.5" style="3" customWidth="1"/>
    <col min="13051" max="13051" width="10.625" style="3" customWidth="1"/>
    <col min="13052" max="13052" width="16.25" style="3" customWidth="1"/>
    <col min="13053" max="13053" width="15.5" style="3" customWidth="1"/>
    <col min="13054" max="13054" width="9" style="3"/>
    <col min="13055" max="13055" width="9" style="3" bestFit="1" customWidth="1"/>
    <col min="13056" max="13304" width="9" style="3"/>
    <col min="13305" max="13305" width="5.25" style="3" customWidth="1"/>
    <col min="13306" max="13306" width="40.5" style="3" customWidth="1"/>
    <col min="13307" max="13307" width="10.625" style="3" customWidth="1"/>
    <col min="13308" max="13308" width="16.25" style="3" customWidth="1"/>
    <col min="13309" max="13309" width="15.5" style="3" customWidth="1"/>
    <col min="13310" max="13310" width="9" style="3"/>
    <col min="13311" max="13311" width="9" style="3" bestFit="1" customWidth="1"/>
    <col min="13312" max="13560" width="9" style="3"/>
    <col min="13561" max="13561" width="5.25" style="3" customWidth="1"/>
    <col min="13562" max="13562" width="40.5" style="3" customWidth="1"/>
    <col min="13563" max="13563" width="10.625" style="3" customWidth="1"/>
    <col min="13564" max="13564" width="16.25" style="3" customWidth="1"/>
    <col min="13565" max="13565" width="15.5" style="3" customWidth="1"/>
    <col min="13566" max="13566" width="9" style="3"/>
    <col min="13567" max="13567" width="9" style="3" bestFit="1" customWidth="1"/>
    <col min="13568" max="13816" width="9" style="3"/>
    <col min="13817" max="13817" width="5.25" style="3" customWidth="1"/>
    <col min="13818" max="13818" width="40.5" style="3" customWidth="1"/>
    <col min="13819" max="13819" width="10.625" style="3" customWidth="1"/>
    <col min="13820" max="13820" width="16.25" style="3" customWidth="1"/>
    <col min="13821" max="13821" width="15.5" style="3" customWidth="1"/>
    <col min="13822" max="13822" width="9" style="3"/>
    <col min="13823" max="13823" width="9" style="3" bestFit="1" customWidth="1"/>
    <col min="13824" max="14072" width="9" style="3"/>
    <col min="14073" max="14073" width="5.25" style="3" customWidth="1"/>
    <col min="14074" max="14074" width="40.5" style="3" customWidth="1"/>
    <col min="14075" max="14075" width="10.625" style="3" customWidth="1"/>
    <col min="14076" max="14076" width="16.25" style="3" customWidth="1"/>
    <col min="14077" max="14077" width="15.5" style="3" customWidth="1"/>
    <col min="14078" max="14078" width="9" style="3"/>
    <col min="14079" max="14079" width="9" style="3" bestFit="1" customWidth="1"/>
    <col min="14080" max="14328" width="9" style="3"/>
    <col min="14329" max="14329" width="5.25" style="3" customWidth="1"/>
    <col min="14330" max="14330" width="40.5" style="3" customWidth="1"/>
    <col min="14331" max="14331" width="10.625" style="3" customWidth="1"/>
    <col min="14332" max="14332" width="16.25" style="3" customWidth="1"/>
    <col min="14333" max="14333" width="15.5" style="3" customWidth="1"/>
    <col min="14334" max="14334" width="9" style="3"/>
    <col min="14335" max="14335" width="9" style="3" bestFit="1" customWidth="1"/>
    <col min="14336" max="14584" width="9" style="3"/>
    <col min="14585" max="14585" width="5.25" style="3" customWidth="1"/>
    <col min="14586" max="14586" width="40.5" style="3" customWidth="1"/>
    <col min="14587" max="14587" width="10.625" style="3" customWidth="1"/>
    <col min="14588" max="14588" width="16.25" style="3" customWidth="1"/>
    <col min="14589" max="14589" width="15.5" style="3" customWidth="1"/>
    <col min="14590" max="14590" width="9" style="3"/>
    <col min="14591" max="14591" width="9" style="3" bestFit="1" customWidth="1"/>
    <col min="14592" max="14840" width="9" style="3"/>
    <col min="14841" max="14841" width="5.25" style="3" customWidth="1"/>
    <col min="14842" max="14842" width="40.5" style="3" customWidth="1"/>
    <col min="14843" max="14843" width="10.625" style="3" customWidth="1"/>
    <col min="14844" max="14844" width="16.25" style="3" customWidth="1"/>
    <col min="14845" max="14845" width="15.5" style="3" customWidth="1"/>
    <col min="14846" max="14846" width="9" style="3"/>
    <col min="14847" max="14847" width="9" style="3" bestFit="1" customWidth="1"/>
    <col min="14848" max="15096" width="9" style="3"/>
    <col min="15097" max="15097" width="5.25" style="3" customWidth="1"/>
    <col min="15098" max="15098" width="40.5" style="3" customWidth="1"/>
    <col min="15099" max="15099" width="10.625" style="3" customWidth="1"/>
    <col min="15100" max="15100" width="16.25" style="3" customWidth="1"/>
    <col min="15101" max="15101" width="15.5" style="3" customWidth="1"/>
    <col min="15102" max="15102" width="9" style="3"/>
    <col min="15103" max="15103" width="9" style="3" bestFit="1" customWidth="1"/>
    <col min="15104" max="15352" width="9" style="3"/>
    <col min="15353" max="15353" width="5.25" style="3" customWidth="1"/>
    <col min="15354" max="15354" width="40.5" style="3" customWidth="1"/>
    <col min="15355" max="15355" width="10.625" style="3" customWidth="1"/>
    <col min="15356" max="15356" width="16.25" style="3" customWidth="1"/>
    <col min="15357" max="15357" width="15.5" style="3" customWidth="1"/>
    <col min="15358" max="15358" width="9" style="3"/>
    <col min="15359" max="15359" width="9" style="3" bestFit="1" customWidth="1"/>
    <col min="15360" max="15608" width="9" style="3"/>
    <col min="15609" max="15609" width="5.25" style="3" customWidth="1"/>
    <col min="15610" max="15610" width="40.5" style="3" customWidth="1"/>
    <col min="15611" max="15611" width="10.625" style="3" customWidth="1"/>
    <col min="15612" max="15612" width="16.25" style="3" customWidth="1"/>
    <col min="15613" max="15613" width="15.5" style="3" customWidth="1"/>
    <col min="15614" max="15614" width="9" style="3"/>
    <col min="15615" max="15615" width="9" style="3" bestFit="1" customWidth="1"/>
    <col min="15616" max="15864" width="9" style="3"/>
    <col min="15865" max="15865" width="5.25" style="3" customWidth="1"/>
    <col min="15866" max="15866" width="40.5" style="3" customWidth="1"/>
    <col min="15867" max="15867" width="10.625" style="3" customWidth="1"/>
    <col min="15868" max="15868" width="16.25" style="3" customWidth="1"/>
    <col min="15869" max="15869" width="15.5" style="3" customWidth="1"/>
    <col min="15870" max="15870" width="9" style="3"/>
    <col min="15871" max="15871" width="9" style="3" bestFit="1" customWidth="1"/>
    <col min="15872" max="16120" width="9" style="3"/>
    <col min="16121" max="16121" width="5.25" style="3" customWidth="1"/>
    <col min="16122" max="16122" width="40.5" style="3" customWidth="1"/>
    <col min="16123" max="16123" width="10.625" style="3" customWidth="1"/>
    <col min="16124" max="16124" width="16.25" style="3" customWidth="1"/>
    <col min="16125" max="16125" width="15.5" style="3" customWidth="1"/>
    <col min="16126" max="16126" width="9" style="3"/>
    <col min="16127" max="16127" width="9" style="3" bestFit="1" customWidth="1"/>
    <col min="16128" max="16384" width="9" style="3"/>
  </cols>
  <sheetData>
    <row r="1" spans="1:10" ht="36.4" customHeight="1" x14ac:dyDescent="0.3">
      <c r="A1" s="206" t="s">
        <v>124</v>
      </c>
      <c r="B1" s="206"/>
      <c r="C1" s="206"/>
      <c r="D1" s="206"/>
      <c r="E1" s="206"/>
      <c r="F1" s="206"/>
      <c r="G1" s="206"/>
      <c r="H1" s="206"/>
    </row>
    <row r="2" spans="1:10" ht="26.25" customHeight="1" x14ac:dyDescent="0.3">
      <c r="A2" s="207" t="s">
        <v>125</v>
      </c>
      <c r="B2" s="207"/>
      <c r="C2" s="207"/>
      <c r="D2" s="207"/>
      <c r="E2" s="207"/>
      <c r="F2" s="207"/>
      <c r="G2" s="207"/>
      <c r="H2" s="207"/>
    </row>
    <row r="3" spans="1:10" ht="15" thickBot="1" x14ac:dyDescent="0.25">
      <c r="A3" s="4"/>
      <c r="B3" s="4"/>
      <c r="C3" s="4"/>
      <c r="D3" s="5"/>
      <c r="E3" s="5"/>
      <c r="F3" s="6"/>
    </row>
    <row r="4" spans="1:10" s="112" customFormat="1" ht="56.25" customHeight="1" thickBot="1" x14ac:dyDescent="0.3">
      <c r="A4" s="109" t="s">
        <v>0</v>
      </c>
      <c r="B4" s="110" t="s">
        <v>30</v>
      </c>
      <c r="C4" s="110" t="s">
        <v>31</v>
      </c>
      <c r="D4" s="111" t="s">
        <v>29</v>
      </c>
      <c r="E4" s="163" t="s">
        <v>118</v>
      </c>
      <c r="F4" s="163" t="s">
        <v>120</v>
      </c>
      <c r="G4" s="185" t="s">
        <v>116</v>
      </c>
      <c r="H4" s="186" t="s">
        <v>117</v>
      </c>
    </row>
    <row r="5" spans="1:10" s="112" customFormat="1" ht="24" customHeight="1" x14ac:dyDescent="0.25">
      <c r="A5" s="113">
        <v>1</v>
      </c>
      <c r="B5" s="114">
        <v>2</v>
      </c>
      <c r="C5" s="115">
        <v>3</v>
      </c>
      <c r="D5" s="116">
        <v>4</v>
      </c>
      <c r="E5" s="187">
        <v>5</v>
      </c>
      <c r="F5" s="116">
        <v>6</v>
      </c>
      <c r="G5" s="187" t="s">
        <v>119</v>
      </c>
      <c r="H5" s="116">
        <v>8</v>
      </c>
    </row>
    <row r="6" spans="1:10" s="112" customFormat="1" ht="24" customHeight="1" x14ac:dyDescent="0.25">
      <c r="A6" s="117" t="s">
        <v>1</v>
      </c>
      <c r="B6" s="118" t="s">
        <v>32</v>
      </c>
      <c r="C6" s="119"/>
      <c r="D6" s="120"/>
      <c r="E6" s="188"/>
      <c r="F6" s="164"/>
      <c r="G6" s="182"/>
      <c r="H6" s="182"/>
    </row>
    <row r="7" spans="1:10" s="122" customFormat="1" ht="23.25" customHeight="1" x14ac:dyDescent="0.3">
      <c r="A7" s="72">
        <v>1</v>
      </c>
      <c r="B7" s="73" t="s">
        <v>111</v>
      </c>
      <c r="C7" s="74" t="s">
        <v>33</v>
      </c>
      <c r="D7" s="121">
        <v>10569.454</v>
      </c>
      <c r="E7" s="165">
        <f>E8+E9+E12</f>
        <v>5464.6129999999994</v>
      </c>
      <c r="F7" s="165">
        <f>F8+F9+F12</f>
        <v>6011.9349999999995</v>
      </c>
      <c r="G7" s="189">
        <f>(F7/D7)</f>
        <v>0.56880279719274052</v>
      </c>
      <c r="H7" s="189">
        <f>F7/E7</f>
        <v>1.1001575042917038</v>
      </c>
      <c r="J7" s="190">
        <f>F7-E7</f>
        <v>547.32200000000012</v>
      </c>
    </row>
    <row r="8" spans="1:10" s="122" customFormat="1" ht="23.25" customHeight="1" x14ac:dyDescent="0.3">
      <c r="A8" s="72"/>
      <c r="B8" s="78" t="s">
        <v>48</v>
      </c>
      <c r="C8" s="123" t="s">
        <v>34</v>
      </c>
      <c r="D8" s="121">
        <v>4830.6909999999998</v>
      </c>
      <c r="E8" s="165">
        <v>2441.6669999999999</v>
      </c>
      <c r="F8" s="165">
        <v>2690.2289999999998</v>
      </c>
      <c r="G8" s="189">
        <f>(F8/D8)</f>
        <v>0.55690355686174087</v>
      </c>
      <c r="H8" s="189">
        <f t="shared" ref="H8:H12" si="0">F8/E8</f>
        <v>1.1018001226211436</v>
      </c>
      <c r="I8" s="122">
        <f>J7/D7</f>
        <v>5.1783374997421826E-2</v>
      </c>
    </row>
    <row r="9" spans="1:10" s="122" customFormat="1" ht="23.25" customHeight="1" x14ac:dyDescent="0.3">
      <c r="A9" s="72"/>
      <c r="B9" s="78" t="s">
        <v>58</v>
      </c>
      <c r="C9" s="123" t="s">
        <v>34</v>
      </c>
      <c r="D9" s="121">
        <v>5708.5619999999999</v>
      </c>
      <c r="E9" s="165">
        <v>3004.4569999999999</v>
      </c>
      <c r="F9" s="165">
        <v>3304.078</v>
      </c>
      <c r="G9" s="189">
        <f t="shared" ref="G9:G11" si="1">(F9/D9)</f>
        <v>0.57879339840751487</v>
      </c>
      <c r="H9" s="189">
        <f t="shared" si="0"/>
        <v>1.0997255078039061</v>
      </c>
    </row>
    <row r="10" spans="1:10" s="122" customFormat="1" ht="23.25" customHeight="1" x14ac:dyDescent="0.3">
      <c r="A10" s="72"/>
      <c r="B10" s="78" t="s">
        <v>59</v>
      </c>
      <c r="C10" s="123" t="s">
        <v>34</v>
      </c>
      <c r="D10" s="121">
        <v>4992.1540000000005</v>
      </c>
      <c r="E10" s="165">
        <v>2622.5810000000001</v>
      </c>
      <c r="F10" s="165">
        <v>2901.886</v>
      </c>
      <c r="G10" s="189">
        <f t="shared" si="1"/>
        <v>0.58128935926255476</v>
      </c>
      <c r="H10" s="189">
        <f t="shared" si="0"/>
        <v>1.1065000470910145</v>
      </c>
    </row>
    <row r="11" spans="1:10" s="122" customFormat="1" ht="23.25" customHeight="1" x14ac:dyDescent="0.3">
      <c r="A11" s="72"/>
      <c r="B11" s="78" t="s">
        <v>60</v>
      </c>
      <c r="C11" s="123" t="s">
        <v>34</v>
      </c>
      <c r="D11" s="121">
        <v>716.40800000000002</v>
      </c>
      <c r="E11" s="165">
        <v>381.87599999999998</v>
      </c>
      <c r="F11" s="165">
        <v>402.19099999999997</v>
      </c>
      <c r="G11" s="189">
        <f t="shared" si="1"/>
        <v>0.56139937019128761</v>
      </c>
      <c r="H11" s="189">
        <f t="shared" si="0"/>
        <v>1.0531978966994522</v>
      </c>
    </row>
    <row r="12" spans="1:10" s="122" customFormat="1" ht="31.5" customHeight="1" x14ac:dyDescent="0.3">
      <c r="A12" s="72"/>
      <c r="B12" s="78" t="s">
        <v>49</v>
      </c>
      <c r="C12" s="123" t="s">
        <v>34</v>
      </c>
      <c r="D12" s="121">
        <v>30.201000000000001</v>
      </c>
      <c r="E12" s="165">
        <v>18.489000000000001</v>
      </c>
      <c r="F12" s="165">
        <v>17.628</v>
      </c>
      <c r="G12" s="189">
        <f>(F12/D12)</f>
        <v>0.58368928181186053</v>
      </c>
      <c r="H12" s="189">
        <f t="shared" si="0"/>
        <v>0.95343177024176529</v>
      </c>
      <c r="J12" s="190">
        <f>F12-E12</f>
        <v>-0.86100000000000065</v>
      </c>
    </row>
    <row r="13" spans="1:10" s="127" customFormat="1" ht="39" hidden="1" customHeight="1" x14ac:dyDescent="0.3">
      <c r="A13" s="72">
        <v>2</v>
      </c>
      <c r="B13" s="124" t="s">
        <v>80</v>
      </c>
      <c r="C13" s="125" t="s">
        <v>8</v>
      </c>
      <c r="D13" s="126" t="s">
        <v>81</v>
      </c>
      <c r="E13" s="166"/>
      <c r="F13" s="166"/>
      <c r="G13" s="184"/>
      <c r="H13" s="184"/>
    </row>
    <row r="14" spans="1:10" s="127" customFormat="1" ht="39" hidden="1" customHeight="1" x14ac:dyDescent="0.3">
      <c r="A14" s="72"/>
      <c r="B14" s="161" t="s">
        <v>48</v>
      </c>
      <c r="C14" s="162" t="s">
        <v>33</v>
      </c>
      <c r="D14" s="121">
        <v>9226.6200000000008</v>
      </c>
      <c r="E14" s="165">
        <v>4614.7510000000002</v>
      </c>
      <c r="F14" s="165">
        <v>5192.1419999999998</v>
      </c>
      <c r="G14" s="184"/>
      <c r="H14" s="184"/>
    </row>
    <row r="15" spans="1:10" s="127" customFormat="1" ht="39" hidden="1" customHeight="1" x14ac:dyDescent="0.3">
      <c r="A15" s="72"/>
      <c r="B15" s="161" t="s">
        <v>58</v>
      </c>
      <c r="C15" s="162" t="s">
        <v>34</v>
      </c>
      <c r="D15" s="121">
        <f>SUM(D16:D17)</f>
        <v>10275.638999999999</v>
      </c>
      <c r="E15" s="165">
        <f>SUM(E16:E17)</f>
        <v>5714.0470000000005</v>
      </c>
      <c r="F15" s="165">
        <f>SUM(F16:F17)</f>
        <v>6066.5720000000001</v>
      </c>
      <c r="G15" s="184"/>
      <c r="H15" s="184"/>
    </row>
    <row r="16" spans="1:10" s="127" customFormat="1" ht="39" hidden="1" customHeight="1" x14ac:dyDescent="0.3">
      <c r="A16" s="72"/>
      <c r="B16" s="161" t="s">
        <v>59</v>
      </c>
      <c r="C16" s="162" t="s">
        <v>34</v>
      </c>
      <c r="D16" s="121">
        <v>8935.9560000000001</v>
      </c>
      <c r="E16" s="165">
        <v>5003.759</v>
      </c>
      <c r="F16" s="165">
        <v>5310.4520000000002</v>
      </c>
      <c r="G16" s="184"/>
      <c r="H16" s="184"/>
    </row>
    <row r="17" spans="1:9" s="127" customFormat="1" ht="39" hidden="1" customHeight="1" x14ac:dyDescent="0.3">
      <c r="A17" s="72"/>
      <c r="B17" s="161" t="s">
        <v>60</v>
      </c>
      <c r="C17" s="162" t="s">
        <v>34</v>
      </c>
      <c r="D17" s="121">
        <v>1339.683</v>
      </c>
      <c r="E17" s="165">
        <v>710.28800000000001</v>
      </c>
      <c r="F17" s="165">
        <v>756.12</v>
      </c>
      <c r="G17" s="184"/>
      <c r="H17" s="184"/>
    </row>
    <row r="18" spans="1:9" s="127" customFormat="1" ht="39" hidden="1" customHeight="1" x14ac:dyDescent="0.3">
      <c r="A18" s="72"/>
      <c r="B18" s="161" t="s">
        <v>49</v>
      </c>
      <c r="C18" s="162" t="s">
        <v>34</v>
      </c>
      <c r="D18" s="121">
        <v>59.798000000000002</v>
      </c>
      <c r="E18" s="165">
        <v>35.878</v>
      </c>
      <c r="F18" s="165">
        <v>34.728000000000002</v>
      </c>
      <c r="G18" s="184"/>
      <c r="H18" s="184"/>
    </row>
    <row r="19" spans="1:9" s="122" customFormat="1" ht="23.25" customHeight="1" x14ac:dyDescent="0.3">
      <c r="A19" s="72">
        <v>2</v>
      </c>
      <c r="B19" s="73" t="s">
        <v>35</v>
      </c>
      <c r="C19" s="74"/>
      <c r="D19" s="75"/>
      <c r="E19" s="167"/>
      <c r="F19" s="167"/>
      <c r="G19" s="183"/>
      <c r="H19" s="183"/>
      <c r="I19" s="122">
        <f>J12/D12</f>
        <v>-2.8508989768550732E-2</v>
      </c>
    </row>
    <row r="20" spans="1:9" s="122" customFormat="1" ht="23.25" customHeight="1" x14ac:dyDescent="0.3">
      <c r="A20" s="72"/>
      <c r="B20" s="77" t="s">
        <v>50</v>
      </c>
      <c r="C20" s="74" t="s">
        <v>8</v>
      </c>
      <c r="D20" s="121" t="s">
        <v>82</v>
      </c>
      <c r="E20" s="165">
        <v>44.52</v>
      </c>
      <c r="F20" s="165">
        <v>45.97</v>
      </c>
      <c r="G20" s="183"/>
      <c r="H20" s="183"/>
    </row>
    <row r="21" spans="1:9" s="122" customFormat="1" ht="23.25" customHeight="1" x14ac:dyDescent="0.3">
      <c r="A21" s="72"/>
      <c r="B21" s="77" t="s">
        <v>51</v>
      </c>
      <c r="C21" s="123" t="s">
        <v>34</v>
      </c>
      <c r="D21" s="121" t="s">
        <v>83</v>
      </c>
      <c r="E21" s="165">
        <v>55.13</v>
      </c>
      <c r="F21" s="165">
        <v>53.72</v>
      </c>
      <c r="G21" s="183"/>
      <c r="H21" s="183"/>
    </row>
    <row r="22" spans="1:9" s="122" customFormat="1" ht="31.5" customHeight="1" x14ac:dyDescent="0.3">
      <c r="A22" s="72"/>
      <c r="B22" s="77" t="s">
        <v>52</v>
      </c>
      <c r="C22" s="123" t="s">
        <v>34</v>
      </c>
      <c r="D22" s="121" t="s">
        <v>84</v>
      </c>
      <c r="E22" s="165" t="s">
        <v>121</v>
      </c>
      <c r="F22" s="165" t="s">
        <v>115</v>
      </c>
      <c r="G22" s="183"/>
      <c r="H22" s="183"/>
    </row>
    <row r="23" spans="1:9" s="112" customFormat="1" ht="24" customHeight="1" x14ac:dyDescent="0.25">
      <c r="A23" s="117">
        <v>3</v>
      </c>
      <c r="B23" s="118" t="s">
        <v>36</v>
      </c>
      <c r="C23" s="128"/>
      <c r="D23" s="129"/>
      <c r="E23" s="168"/>
      <c r="F23" s="168"/>
      <c r="G23" s="182"/>
      <c r="H23" s="182"/>
    </row>
    <row r="24" spans="1:9" s="130" customFormat="1" ht="30" customHeight="1" x14ac:dyDescent="0.25">
      <c r="A24" s="196" t="s">
        <v>122</v>
      </c>
      <c r="B24" s="197" t="s">
        <v>38</v>
      </c>
      <c r="C24" s="198" t="s">
        <v>33</v>
      </c>
      <c r="D24" s="199">
        <v>2780.26</v>
      </c>
      <c r="E24" s="200"/>
      <c r="F24" s="200">
        <v>1427.8050000000001</v>
      </c>
      <c r="G24" s="189">
        <f>F24/D24</f>
        <v>0.51355089092387041</v>
      </c>
      <c r="H24" s="201"/>
    </row>
    <row r="25" spans="1:9" s="130" customFormat="1" ht="15.75" hidden="1" customHeight="1" x14ac:dyDescent="0.25">
      <c r="A25" s="196"/>
      <c r="B25" s="202" t="s">
        <v>39</v>
      </c>
      <c r="C25" s="198" t="s">
        <v>33</v>
      </c>
      <c r="D25" s="199">
        <v>4405.8599999999997</v>
      </c>
      <c r="E25" s="200"/>
      <c r="F25" s="200"/>
      <c r="G25" s="189">
        <f t="shared" ref="G25:G26" si="2">F25/D25</f>
        <v>0</v>
      </c>
      <c r="H25" s="201"/>
    </row>
    <row r="26" spans="1:9" s="130" customFormat="1" ht="24" customHeight="1" x14ac:dyDescent="0.25">
      <c r="A26" s="196" t="s">
        <v>123</v>
      </c>
      <c r="B26" s="197" t="s">
        <v>41</v>
      </c>
      <c r="C26" s="198" t="s">
        <v>33</v>
      </c>
      <c r="D26" s="203">
        <v>296.91800000000001</v>
      </c>
      <c r="E26" s="204"/>
      <c r="F26" s="204">
        <v>162.19499999999999</v>
      </c>
      <c r="G26" s="189">
        <f t="shared" si="2"/>
        <v>0.54626193090348174</v>
      </c>
      <c r="H26" s="201"/>
    </row>
    <row r="27" spans="1:9" s="122" customFormat="1" ht="23.25" customHeight="1" x14ac:dyDescent="0.3">
      <c r="A27" s="72">
        <v>4</v>
      </c>
      <c r="B27" s="73" t="s">
        <v>61</v>
      </c>
      <c r="C27" s="123"/>
      <c r="D27" s="121"/>
      <c r="E27" s="165"/>
      <c r="F27" s="165"/>
      <c r="G27" s="183"/>
      <c r="H27" s="183"/>
    </row>
    <row r="28" spans="1:9" s="127" customFormat="1" ht="33" customHeight="1" x14ac:dyDescent="0.3">
      <c r="A28" s="72"/>
      <c r="B28" s="124" t="s">
        <v>109</v>
      </c>
      <c r="C28" s="74" t="s">
        <v>2</v>
      </c>
      <c r="D28" s="75">
        <f>D29+D30</f>
        <v>1821</v>
      </c>
      <c r="E28" s="167"/>
      <c r="F28" s="167"/>
      <c r="G28" s="184"/>
      <c r="H28" s="184"/>
    </row>
    <row r="29" spans="1:9" s="122" customFormat="1" ht="23.25" customHeight="1" x14ac:dyDescent="0.3">
      <c r="A29" s="72"/>
      <c r="B29" s="77" t="s">
        <v>107</v>
      </c>
      <c r="C29" s="123" t="s">
        <v>2</v>
      </c>
      <c r="D29" s="121">
        <v>1599</v>
      </c>
      <c r="E29" s="165">
        <v>126.67</v>
      </c>
      <c r="F29" s="165">
        <v>97</v>
      </c>
      <c r="G29" s="189">
        <f>F29/D29</f>
        <v>6.0662914321450906E-2</v>
      </c>
      <c r="H29" s="189">
        <f>F29/E29</f>
        <v>0.76576932185995106</v>
      </c>
    </row>
    <row r="30" spans="1:9" s="122" customFormat="1" ht="23.25" customHeight="1" x14ac:dyDescent="0.3">
      <c r="A30" s="72"/>
      <c r="B30" s="78" t="s">
        <v>108</v>
      </c>
      <c r="C30" s="123" t="s">
        <v>2</v>
      </c>
      <c r="D30" s="121">
        <v>222</v>
      </c>
      <c r="E30" s="165">
        <v>17.3</v>
      </c>
      <c r="F30" s="165">
        <v>16.899999999999999</v>
      </c>
      <c r="G30" s="189">
        <f t="shared" ref="G30:G40" si="3">F30/D30</f>
        <v>7.6126126126126126E-2</v>
      </c>
      <c r="H30" s="189">
        <f t="shared" ref="H30:H55" si="4">F30/E30</f>
        <v>0.97687861271676291</v>
      </c>
    </row>
    <row r="31" spans="1:9" s="122" customFormat="1" ht="23.25" customHeight="1" x14ac:dyDescent="0.3">
      <c r="A31" s="72"/>
      <c r="B31" s="131" t="s">
        <v>62</v>
      </c>
      <c r="C31" s="74"/>
      <c r="D31" s="75"/>
      <c r="E31" s="167"/>
      <c r="F31" s="167"/>
      <c r="G31" s="189"/>
      <c r="H31" s="189"/>
    </row>
    <row r="32" spans="1:9" s="122" customFormat="1" ht="23.25" customHeight="1" x14ac:dyDescent="0.3">
      <c r="A32" s="72"/>
      <c r="B32" s="78" t="s">
        <v>63</v>
      </c>
      <c r="C32" s="74" t="s">
        <v>3</v>
      </c>
      <c r="D32" s="75">
        <v>246.91455000027796</v>
      </c>
      <c r="E32" s="167">
        <v>126.67</v>
      </c>
      <c r="F32" s="167">
        <v>97</v>
      </c>
      <c r="G32" s="189">
        <f t="shared" si="3"/>
        <v>0.39284845708724253</v>
      </c>
      <c r="H32" s="189">
        <f t="shared" si="4"/>
        <v>0.76576932185995106</v>
      </c>
    </row>
    <row r="33" spans="1:8" s="122" customFormat="1" ht="23.25" customHeight="1" x14ac:dyDescent="0.3">
      <c r="A33" s="72"/>
      <c r="B33" s="78" t="s">
        <v>64</v>
      </c>
      <c r="C33" s="74" t="s">
        <v>4</v>
      </c>
      <c r="D33" s="75">
        <v>65</v>
      </c>
      <c r="E33" s="167">
        <v>64.400000000000006</v>
      </c>
      <c r="F33" s="167">
        <v>65.2</v>
      </c>
      <c r="G33" s="189">
        <f t="shared" si="3"/>
        <v>1.0030769230769232</v>
      </c>
      <c r="H33" s="189">
        <f t="shared" si="4"/>
        <v>1.0124223602484472</v>
      </c>
    </row>
    <row r="34" spans="1:8" s="122" customFormat="1" ht="23.25" customHeight="1" x14ac:dyDescent="0.3">
      <c r="A34" s="72"/>
      <c r="B34" s="78" t="s">
        <v>65</v>
      </c>
      <c r="C34" s="74" t="s">
        <v>2</v>
      </c>
      <c r="D34" s="75">
        <v>1599.4639354137696</v>
      </c>
      <c r="E34" s="167">
        <v>815.75</v>
      </c>
      <c r="F34" s="167">
        <v>632.44000000000005</v>
      </c>
      <c r="G34" s="189">
        <f t="shared" si="3"/>
        <v>0.3954074774661252</v>
      </c>
      <c r="H34" s="189">
        <f t="shared" si="4"/>
        <v>0.77528654612319958</v>
      </c>
    </row>
    <row r="35" spans="1:8" s="122" customFormat="1" ht="23.25" customHeight="1" x14ac:dyDescent="0.3">
      <c r="A35" s="72"/>
      <c r="B35" s="78" t="s">
        <v>66</v>
      </c>
      <c r="C35" s="74" t="s">
        <v>3</v>
      </c>
      <c r="D35" s="75">
        <v>42.379863442378458</v>
      </c>
      <c r="E35" s="167">
        <v>17.3</v>
      </c>
      <c r="F35" s="167">
        <v>16.899999999999999</v>
      </c>
      <c r="G35" s="189">
        <f t="shared" si="3"/>
        <v>0.39877429107288154</v>
      </c>
      <c r="H35" s="189">
        <f t="shared" si="4"/>
        <v>0.97687861271676291</v>
      </c>
    </row>
    <row r="36" spans="1:8" s="122" customFormat="1" ht="23.25" customHeight="1" x14ac:dyDescent="0.3">
      <c r="A36" s="72"/>
      <c r="B36" s="78" t="s">
        <v>64</v>
      </c>
      <c r="C36" s="74" t="s">
        <v>4</v>
      </c>
      <c r="D36" s="75">
        <v>52.250000000000007</v>
      </c>
      <c r="E36" s="167">
        <v>62.2</v>
      </c>
      <c r="F36" s="167">
        <v>62.4</v>
      </c>
      <c r="G36" s="189">
        <f t="shared" si="3"/>
        <v>1.1942583732057415</v>
      </c>
      <c r="H36" s="189">
        <f t="shared" si="4"/>
        <v>1.0032154340836013</v>
      </c>
    </row>
    <row r="37" spans="1:8" s="122" customFormat="1" ht="23.25" customHeight="1" x14ac:dyDescent="0.3">
      <c r="A37" s="72"/>
      <c r="B37" s="78" t="s">
        <v>65</v>
      </c>
      <c r="C37" s="74" t="s">
        <v>2</v>
      </c>
      <c r="D37" s="75">
        <v>222.03549650148798</v>
      </c>
      <c r="E37" s="167">
        <v>107.61</v>
      </c>
      <c r="F37" s="167">
        <v>105.46</v>
      </c>
      <c r="G37" s="189">
        <f t="shared" si="3"/>
        <v>0.47496910026407985</v>
      </c>
      <c r="H37" s="189">
        <f t="shared" si="4"/>
        <v>0.98002044419663592</v>
      </c>
    </row>
    <row r="38" spans="1:8" s="122" customFormat="1" ht="23.25" customHeight="1" x14ac:dyDescent="0.3">
      <c r="A38" s="72"/>
      <c r="B38" s="78" t="s">
        <v>67</v>
      </c>
      <c r="C38" s="74" t="s">
        <v>3</v>
      </c>
      <c r="D38" s="75">
        <v>13.527699807589698</v>
      </c>
      <c r="E38" s="167">
        <v>11.7</v>
      </c>
      <c r="F38" s="167">
        <v>10.36</v>
      </c>
      <c r="G38" s="189">
        <f t="shared" si="3"/>
        <v>0.76583603623341312</v>
      </c>
      <c r="H38" s="189">
        <f t="shared" si="4"/>
        <v>0.88547008547008543</v>
      </c>
    </row>
    <row r="39" spans="1:8" s="122" customFormat="1" ht="23.25" customHeight="1" x14ac:dyDescent="0.3">
      <c r="A39" s="72"/>
      <c r="B39" s="78" t="s">
        <v>64</v>
      </c>
      <c r="C39" s="74" t="s">
        <v>4</v>
      </c>
      <c r="D39" s="75">
        <v>25</v>
      </c>
      <c r="E39" s="167">
        <v>22.1</v>
      </c>
      <c r="F39" s="167">
        <v>22.8</v>
      </c>
      <c r="G39" s="189">
        <f t="shared" si="3"/>
        <v>0.91200000000000003</v>
      </c>
      <c r="H39" s="189">
        <f t="shared" si="4"/>
        <v>1.0316742081447963</v>
      </c>
    </row>
    <row r="40" spans="1:8" s="122" customFormat="1" ht="23.25" customHeight="1" x14ac:dyDescent="0.3">
      <c r="A40" s="72"/>
      <c r="B40" s="78" t="s">
        <v>65</v>
      </c>
      <c r="C40" s="74" t="s">
        <v>2</v>
      </c>
      <c r="D40" s="75">
        <v>33.910921603706484</v>
      </c>
      <c r="E40" s="167">
        <v>25.86</v>
      </c>
      <c r="F40" s="167">
        <v>23.62</v>
      </c>
      <c r="G40" s="189">
        <f t="shared" si="3"/>
        <v>0.6965307600905285</v>
      </c>
      <c r="H40" s="189">
        <f t="shared" si="4"/>
        <v>0.91337973704563036</v>
      </c>
    </row>
    <row r="41" spans="1:8" s="122" customFormat="1" ht="23.25" customHeight="1" x14ac:dyDescent="0.3">
      <c r="A41" s="72"/>
      <c r="B41" s="78" t="s">
        <v>68</v>
      </c>
      <c r="C41" s="74" t="s">
        <v>3</v>
      </c>
      <c r="D41" s="75">
        <v>5.1461862137101093</v>
      </c>
      <c r="E41" s="167"/>
      <c r="F41" s="167"/>
      <c r="G41" s="192"/>
      <c r="H41" s="189"/>
    </row>
    <row r="42" spans="1:8" s="122" customFormat="1" ht="23.25" customHeight="1" x14ac:dyDescent="0.3">
      <c r="A42" s="72"/>
      <c r="B42" s="78" t="s">
        <v>64</v>
      </c>
      <c r="C42" s="74" t="s">
        <v>4</v>
      </c>
      <c r="D42" s="75">
        <v>20.246601941942657</v>
      </c>
      <c r="E42" s="167"/>
      <c r="F42" s="167"/>
      <c r="G42" s="192"/>
      <c r="H42" s="189"/>
    </row>
    <row r="43" spans="1:8" s="122" customFormat="1" ht="23.25" customHeight="1" x14ac:dyDescent="0.3">
      <c r="A43" s="72"/>
      <c r="B43" s="78" t="s">
        <v>65</v>
      </c>
      <c r="C43" s="74" t="s">
        <v>2</v>
      </c>
      <c r="D43" s="75">
        <v>10.419278378810162</v>
      </c>
      <c r="E43" s="167"/>
      <c r="F43" s="167"/>
      <c r="G43" s="192"/>
      <c r="H43" s="189"/>
    </row>
    <row r="44" spans="1:8" s="122" customFormat="1" ht="23.25" customHeight="1" x14ac:dyDescent="0.3">
      <c r="A44" s="72"/>
      <c r="B44" s="78" t="s">
        <v>69</v>
      </c>
      <c r="C44" s="74" t="s">
        <v>3</v>
      </c>
      <c r="D44" s="75">
        <v>20.307296083879962</v>
      </c>
      <c r="E44" s="167"/>
      <c r="F44" s="167"/>
      <c r="G44" s="192"/>
      <c r="H44" s="189"/>
    </row>
    <row r="45" spans="1:8" s="122" customFormat="1" ht="23.25" customHeight="1" x14ac:dyDescent="0.3">
      <c r="A45" s="72"/>
      <c r="B45" s="78" t="s">
        <v>64</v>
      </c>
      <c r="C45" s="74" t="s">
        <v>4</v>
      </c>
      <c r="D45" s="75">
        <v>244.36330621036061</v>
      </c>
      <c r="E45" s="167"/>
      <c r="F45" s="167"/>
      <c r="G45" s="192"/>
      <c r="H45" s="189"/>
    </row>
    <row r="46" spans="1:8" s="122" customFormat="1" ht="23.25" customHeight="1" x14ac:dyDescent="0.3">
      <c r="A46" s="72"/>
      <c r="B46" s="78" t="s">
        <v>65</v>
      </c>
      <c r="C46" s="74" t="s">
        <v>2</v>
      </c>
      <c r="D46" s="75">
        <v>496.23580112496154</v>
      </c>
      <c r="E46" s="167"/>
      <c r="F46" s="167"/>
      <c r="G46" s="192"/>
      <c r="H46" s="189"/>
    </row>
    <row r="47" spans="1:8" s="122" customFormat="1" ht="23.25" customHeight="1" x14ac:dyDescent="0.3">
      <c r="A47" s="72"/>
      <c r="B47" s="78" t="s">
        <v>70</v>
      </c>
      <c r="C47" s="74" t="s">
        <v>3</v>
      </c>
      <c r="D47" s="75">
        <v>83.425329485159168</v>
      </c>
      <c r="E47" s="167">
        <v>25.9</v>
      </c>
      <c r="F47" s="167">
        <v>19.809999999999999</v>
      </c>
      <c r="G47" s="189">
        <f>F47/D47</f>
        <v>0.23745785749068057</v>
      </c>
      <c r="H47" s="189">
        <f t="shared" si="4"/>
        <v>0.76486486486486482</v>
      </c>
    </row>
    <row r="48" spans="1:8" s="122" customFormat="1" ht="23.25" customHeight="1" x14ac:dyDescent="0.3">
      <c r="A48" s="72"/>
      <c r="B48" s="78" t="s">
        <v>64</v>
      </c>
      <c r="C48" s="74" t="s">
        <v>4</v>
      </c>
      <c r="D48" s="75">
        <v>198.92467313532234</v>
      </c>
      <c r="E48" s="167">
        <v>580.99</v>
      </c>
      <c r="F48" s="167">
        <v>702.52</v>
      </c>
      <c r="G48" s="189">
        <f t="shared" ref="G48:G55" si="5">F48/D48</f>
        <v>3.5315880575663794</v>
      </c>
      <c r="H48" s="189">
        <f t="shared" si="4"/>
        <v>1.2091774385101293</v>
      </c>
    </row>
    <row r="49" spans="1:8" s="122" customFormat="1" ht="23.25" customHeight="1" x14ac:dyDescent="0.3">
      <c r="A49" s="72"/>
      <c r="B49" s="78" t="s">
        <v>65</v>
      </c>
      <c r="C49" s="74" t="s">
        <v>2</v>
      </c>
      <c r="D49" s="75">
        <v>1659.5356399041857</v>
      </c>
      <c r="E49" s="167">
        <v>1504.76</v>
      </c>
      <c r="F49" s="167">
        <v>1391.7</v>
      </c>
      <c r="G49" s="189">
        <f t="shared" si="5"/>
        <v>0.83860808200560888</v>
      </c>
      <c r="H49" s="189">
        <f t="shared" si="4"/>
        <v>0.92486509476594281</v>
      </c>
    </row>
    <row r="50" spans="1:8" s="122" customFormat="1" ht="23.25" customHeight="1" x14ac:dyDescent="0.3">
      <c r="A50" s="72"/>
      <c r="B50" s="131" t="s">
        <v>71</v>
      </c>
      <c r="C50" s="123"/>
      <c r="D50" s="121"/>
      <c r="E50" s="165"/>
      <c r="F50" s="165"/>
      <c r="G50" s="189"/>
      <c r="H50" s="189"/>
    </row>
    <row r="51" spans="1:8" s="122" customFormat="1" ht="23.25" customHeight="1" x14ac:dyDescent="0.3">
      <c r="A51" s="72"/>
      <c r="B51" s="77" t="s">
        <v>5</v>
      </c>
      <c r="C51" s="74" t="s">
        <v>6</v>
      </c>
      <c r="D51" s="90">
        <v>257.07805271858223</v>
      </c>
      <c r="E51" s="169">
        <v>186</v>
      </c>
      <c r="F51" s="169">
        <v>100</v>
      </c>
      <c r="G51" s="189">
        <f t="shared" si="5"/>
        <v>0.38898692028552057</v>
      </c>
      <c r="H51" s="189">
        <f t="shared" si="4"/>
        <v>0.5376344086021505</v>
      </c>
    </row>
    <row r="52" spans="1:8" s="122" customFormat="1" ht="23.25" customHeight="1" x14ac:dyDescent="0.3">
      <c r="A52" s="72"/>
      <c r="B52" s="77" t="s">
        <v>7</v>
      </c>
      <c r="C52" s="74" t="s">
        <v>6</v>
      </c>
      <c r="D52" s="90">
        <v>599.94912027401892</v>
      </c>
      <c r="E52" s="169">
        <v>430</v>
      </c>
      <c r="F52" s="169">
        <v>380</v>
      </c>
      <c r="G52" s="189">
        <f t="shared" si="5"/>
        <v>0.63338704426542036</v>
      </c>
      <c r="H52" s="189">
        <f t="shared" si="4"/>
        <v>0.88372093023255816</v>
      </c>
    </row>
    <row r="53" spans="1:8" s="122" customFormat="1" ht="23.25" customHeight="1" x14ac:dyDescent="0.3">
      <c r="A53" s="72"/>
      <c r="B53" s="132" t="s">
        <v>57</v>
      </c>
      <c r="C53" s="74" t="s">
        <v>8</v>
      </c>
      <c r="D53" s="90">
        <v>96</v>
      </c>
      <c r="E53" s="169"/>
      <c r="F53" s="169"/>
      <c r="G53" s="189">
        <f t="shared" si="5"/>
        <v>0</v>
      </c>
      <c r="H53" s="189"/>
    </row>
    <row r="54" spans="1:8" s="122" customFormat="1" ht="23.25" customHeight="1" x14ac:dyDescent="0.3">
      <c r="A54" s="72"/>
      <c r="B54" s="77" t="s">
        <v>24</v>
      </c>
      <c r="C54" s="74" t="s">
        <v>6</v>
      </c>
      <c r="D54" s="90">
        <v>305.09818034988547</v>
      </c>
      <c r="E54" s="169">
        <v>830</v>
      </c>
      <c r="F54" s="169">
        <v>750</v>
      </c>
      <c r="G54" s="189">
        <f t="shared" si="5"/>
        <v>2.4582250839382351</v>
      </c>
      <c r="H54" s="189">
        <f t="shared" si="4"/>
        <v>0.90361445783132532</v>
      </c>
    </row>
    <row r="55" spans="1:8" s="122" customFormat="1" ht="21.75" customHeight="1" x14ac:dyDescent="0.3">
      <c r="A55" s="72"/>
      <c r="B55" s="133" t="s">
        <v>72</v>
      </c>
      <c r="C55" s="83" t="s">
        <v>2</v>
      </c>
      <c r="D55" s="90">
        <v>235.92070424191857</v>
      </c>
      <c r="E55" s="191">
        <v>8.4</v>
      </c>
      <c r="F55" s="191">
        <v>11.1</v>
      </c>
      <c r="G55" s="189">
        <f t="shared" si="5"/>
        <v>4.7049706958393112E-2</v>
      </c>
      <c r="H55" s="189">
        <f t="shared" si="4"/>
        <v>1.3214285714285714</v>
      </c>
    </row>
    <row r="56" spans="1:8" s="122" customFormat="1" ht="15.75" hidden="1" customHeight="1" x14ac:dyDescent="0.3">
      <c r="A56" s="72" t="s">
        <v>40</v>
      </c>
      <c r="B56" s="134" t="s">
        <v>9</v>
      </c>
      <c r="C56" s="74"/>
      <c r="D56" s="75"/>
      <c r="E56" s="167"/>
      <c r="F56" s="167"/>
      <c r="G56" s="192"/>
      <c r="H56" s="192"/>
    </row>
    <row r="57" spans="1:8" s="122" customFormat="1" ht="15.75" hidden="1" customHeight="1" x14ac:dyDescent="0.3">
      <c r="A57" s="72"/>
      <c r="B57" s="77" t="s">
        <v>73</v>
      </c>
      <c r="C57" s="123" t="s">
        <v>3</v>
      </c>
      <c r="D57" s="135"/>
      <c r="E57" s="170"/>
      <c r="F57" s="170"/>
      <c r="G57" s="192"/>
      <c r="H57" s="192"/>
    </row>
    <row r="58" spans="1:8" s="122" customFormat="1" ht="15.75" hidden="1" customHeight="1" x14ac:dyDescent="0.3">
      <c r="A58" s="72"/>
      <c r="B58" s="132" t="s">
        <v>112</v>
      </c>
      <c r="C58" s="74" t="s">
        <v>3</v>
      </c>
      <c r="D58" s="135"/>
      <c r="E58" s="170"/>
      <c r="F58" s="170"/>
      <c r="G58" s="192"/>
      <c r="H58" s="192"/>
    </row>
    <row r="59" spans="1:8" s="122" customFormat="1" ht="15.75" hidden="1" customHeight="1" x14ac:dyDescent="0.3">
      <c r="A59" s="72"/>
      <c r="B59" s="132" t="s">
        <v>113</v>
      </c>
      <c r="C59" s="123" t="s">
        <v>3</v>
      </c>
      <c r="D59" s="135"/>
      <c r="E59" s="170"/>
      <c r="F59" s="170"/>
      <c r="G59" s="192"/>
      <c r="H59" s="192"/>
    </row>
    <row r="60" spans="1:8" s="122" customFormat="1" ht="23.25" customHeight="1" x14ac:dyDescent="0.3">
      <c r="A60" s="72" t="s">
        <v>10</v>
      </c>
      <c r="B60" s="73" t="s">
        <v>74</v>
      </c>
      <c r="C60" s="74"/>
      <c r="D60" s="75"/>
      <c r="E60" s="167"/>
      <c r="F60" s="167"/>
      <c r="G60" s="192"/>
      <c r="H60" s="192"/>
    </row>
    <row r="61" spans="1:8" s="122" customFormat="1" ht="23.25" customHeight="1" x14ac:dyDescent="0.3">
      <c r="A61" s="72" t="s">
        <v>11</v>
      </c>
      <c r="B61" s="73" t="s">
        <v>12</v>
      </c>
      <c r="C61" s="74"/>
      <c r="D61" s="75"/>
      <c r="E61" s="167"/>
      <c r="F61" s="167"/>
      <c r="G61" s="192"/>
      <c r="H61" s="192"/>
    </row>
    <row r="62" spans="1:8" s="122" customFormat="1" ht="23.25" customHeight="1" x14ac:dyDescent="0.3">
      <c r="A62" s="76">
        <v>1</v>
      </c>
      <c r="B62" s="77" t="s">
        <v>75</v>
      </c>
      <c r="C62" s="74" t="s">
        <v>13</v>
      </c>
      <c r="D62" s="154">
        <v>1300</v>
      </c>
      <c r="E62" s="171"/>
      <c r="F62" s="171">
        <v>1365</v>
      </c>
      <c r="G62" s="192"/>
      <c r="H62" s="192"/>
    </row>
    <row r="63" spans="1:8" s="122" customFormat="1" ht="23.25" customHeight="1" x14ac:dyDescent="0.3">
      <c r="A63" s="76">
        <v>2</v>
      </c>
      <c r="B63" s="77" t="s">
        <v>76</v>
      </c>
      <c r="C63" s="74"/>
      <c r="D63" s="154"/>
      <c r="E63" s="171"/>
      <c r="F63" s="171"/>
      <c r="G63" s="192"/>
      <c r="H63" s="192"/>
    </row>
    <row r="64" spans="1:8" s="122" customFormat="1" ht="23.25" customHeight="1" x14ac:dyDescent="0.3">
      <c r="A64" s="72"/>
      <c r="B64" s="78" t="s">
        <v>77</v>
      </c>
      <c r="C64" s="74" t="s">
        <v>14</v>
      </c>
      <c r="D64" s="154">
        <v>6258</v>
      </c>
      <c r="E64" s="171"/>
      <c r="F64" s="171">
        <v>6260</v>
      </c>
      <c r="G64" s="192"/>
      <c r="H64" s="192"/>
    </row>
    <row r="65" spans="1:8" s="122" customFormat="1" ht="23.25" customHeight="1" x14ac:dyDescent="0.3">
      <c r="A65" s="72"/>
      <c r="B65" s="78" t="s">
        <v>78</v>
      </c>
      <c r="C65" s="74" t="s">
        <v>14</v>
      </c>
      <c r="D65" s="154">
        <v>4894</v>
      </c>
      <c r="E65" s="171"/>
      <c r="F65" s="171">
        <v>4913</v>
      </c>
      <c r="G65" s="192"/>
      <c r="H65" s="192"/>
    </row>
    <row r="66" spans="1:8" s="122" customFormat="1" ht="39" customHeight="1" x14ac:dyDescent="0.3">
      <c r="A66" s="76">
        <v>3</v>
      </c>
      <c r="B66" s="78" t="s">
        <v>93</v>
      </c>
      <c r="C66" s="74" t="s">
        <v>101</v>
      </c>
      <c r="D66" s="154" t="s">
        <v>27</v>
      </c>
      <c r="E66" s="171"/>
      <c r="F66" s="171" t="s">
        <v>27</v>
      </c>
      <c r="G66" s="192"/>
      <c r="H66" s="192"/>
    </row>
    <row r="67" spans="1:8" s="136" customFormat="1" ht="23.25" customHeight="1" x14ac:dyDescent="0.3">
      <c r="A67" s="79" t="s">
        <v>15</v>
      </c>
      <c r="B67" s="80" t="s">
        <v>16</v>
      </c>
      <c r="C67" s="81"/>
      <c r="D67" s="155"/>
      <c r="E67" s="172"/>
      <c r="F67" s="172"/>
      <c r="G67" s="193"/>
      <c r="H67" s="193"/>
    </row>
    <row r="68" spans="1:8" s="122" customFormat="1" ht="23.25" customHeight="1" x14ac:dyDescent="0.3">
      <c r="A68" s="72"/>
      <c r="B68" s="82" t="s">
        <v>17</v>
      </c>
      <c r="C68" s="83" t="s">
        <v>18</v>
      </c>
      <c r="D68" s="156">
        <v>70285</v>
      </c>
      <c r="E68" s="173"/>
      <c r="F68" s="173">
        <v>68920</v>
      </c>
      <c r="G68" s="192"/>
      <c r="H68" s="192"/>
    </row>
    <row r="69" spans="1:8" s="122" customFormat="1" ht="23.25" customHeight="1" x14ac:dyDescent="0.3">
      <c r="A69" s="72" t="s">
        <v>25</v>
      </c>
      <c r="B69" s="118" t="s">
        <v>79</v>
      </c>
      <c r="C69" s="83"/>
      <c r="D69" s="157"/>
      <c r="E69" s="174"/>
      <c r="F69" s="174"/>
      <c r="G69" s="192"/>
      <c r="H69" s="192"/>
    </row>
    <row r="70" spans="1:8" s="122" customFormat="1" ht="23.25" customHeight="1" x14ac:dyDescent="0.3">
      <c r="A70" s="76">
        <v>1</v>
      </c>
      <c r="B70" s="82" t="s">
        <v>19</v>
      </c>
      <c r="C70" s="83" t="s">
        <v>20</v>
      </c>
      <c r="D70" s="157">
        <v>19515</v>
      </c>
      <c r="E70" s="174"/>
      <c r="F70" s="174">
        <v>19515</v>
      </c>
      <c r="G70" s="192"/>
      <c r="H70" s="192"/>
    </row>
    <row r="71" spans="1:8" s="122" customFormat="1" ht="23.25" customHeight="1" x14ac:dyDescent="0.3">
      <c r="A71" s="76">
        <v>2</v>
      </c>
      <c r="B71" s="82" t="s">
        <v>21</v>
      </c>
      <c r="C71" s="137" t="s">
        <v>34</v>
      </c>
      <c r="D71" s="158">
        <v>50</v>
      </c>
      <c r="E71" s="175"/>
      <c r="F71" s="175">
        <v>50</v>
      </c>
      <c r="G71" s="192"/>
      <c r="H71" s="192"/>
    </row>
    <row r="72" spans="1:8" s="122" customFormat="1" ht="23.25" customHeight="1" x14ac:dyDescent="0.3">
      <c r="A72" s="76">
        <v>3</v>
      </c>
      <c r="B72" s="82" t="s">
        <v>22</v>
      </c>
      <c r="C72" s="137" t="s">
        <v>34</v>
      </c>
      <c r="D72" s="158">
        <v>35</v>
      </c>
      <c r="E72" s="175"/>
      <c r="F72" s="175">
        <v>35</v>
      </c>
      <c r="G72" s="192"/>
      <c r="H72" s="192"/>
    </row>
    <row r="73" spans="1:8" s="122" customFormat="1" ht="33.75" customHeight="1" x14ac:dyDescent="0.3">
      <c r="A73" s="76">
        <v>4</v>
      </c>
      <c r="B73" s="82" t="s">
        <v>23</v>
      </c>
      <c r="C73" s="83" t="s">
        <v>8</v>
      </c>
      <c r="D73" s="138">
        <v>0.08</v>
      </c>
      <c r="E73" s="176"/>
      <c r="F73" s="176">
        <v>0.08</v>
      </c>
      <c r="G73" s="192"/>
      <c r="H73" s="192"/>
    </row>
    <row r="74" spans="1:8" s="112" customFormat="1" ht="24.6" customHeight="1" x14ac:dyDescent="0.25">
      <c r="A74" s="139" t="s">
        <v>45</v>
      </c>
      <c r="B74" s="140" t="s">
        <v>46</v>
      </c>
      <c r="C74" s="141"/>
      <c r="D74" s="142"/>
      <c r="E74" s="177"/>
      <c r="F74" s="177"/>
      <c r="G74" s="194"/>
      <c r="H74" s="194"/>
    </row>
    <row r="75" spans="1:8" s="112" customFormat="1" ht="42" customHeight="1" x14ac:dyDescent="0.25">
      <c r="A75" s="143">
        <v>1</v>
      </c>
      <c r="B75" s="144" t="s">
        <v>85</v>
      </c>
      <c r="C75" s="141" t="s">
        <v>8</v>
      </c>
      <c r="D75" s="159">
        <v>98</v>
      </c>
      <c r="E75" s="178"/>
      <c r="F75" s="178">
        <v>98</v>
      </c>
      <c r="G75" s="194"/>
      <c r="H75" s="194"/>
    </row>
    <row r="76" spans="1:8" s="112" customFormat="1" ht="42" customHeight="1" x14ac:dyDescent="0.25">
      <c r="A76" s="205">
        <v>2</v>
      </c>
      <c r="B76" s="144" t="s">
        <v>44</v>
      </c>
      <c r="C76" s="141" t="s">
        <v>8</v>
      </c>
      <c r="D76" s="159">
        <v>100</v>
      </c>
      <c r="E76" s="178"/>
      <c r="F76" s="178">
        <v>100</v>
      </c>
      <c r="G76" s="194"/>
      <c r="H76" s="194"/>
    </row>
    <row r="77" spans="1:8" s="112" customFormat="1" ht="35.25" customHeight="1" x14ac:dyDescent="0.25">
      <c r="A77" s="205"/>
      <c r="B77" s="144" t="s">
        <v>86</v>
      </c>
      <c r="C77" s="141" t="s">
        <v>8</v>
      </c>
      <c r="D77" s="142" t="s">
        <v>87</v>
      </c>
      <c r="E77" s="177"/>
      <c r="F77" s="178">
        <v>95</v>
      </c>
      <c r="G77" s="194"/>
      <c r="H77" s="194"/>
    </row>
    <row r="78" spans="1:8" s="149" customFormat="1" ht="22.5" customHeight="1" x14ac:dyDescent="0.25">
      <c r="A78" s="145" t="s">
        <v>105</v>
      </c>
      <c r="B78" s="146" t="s">
        <v>106</v>
      </c>
      <c r="C78" s="147"/>
      <c r="D78" s="148"/>
      <c r="E78" s="179"/>
      <c r="F78" s="179"/>
      <c r="G78" s="195"/>
      <c r="H78" s="195"/>
    </row>
    <row r="79" spans="1:8" s="151" customFormat="1" ht="16.5" x14ac:dyDescent="0.25">
      <c r="A79" s="150">
        <v>1</v>
      </c>
      <c r="B79" s="85" t="s">
        <v>99</v>
      </c>
      <c r="C79" s="86" t="s">
        <v>8</v>
      </c>
      <c r="D79" s="108">
        <v>100</v>
      </c>
      <c r="E79" s="180"/>
      <c r="F79" s="180">
        <v>100</v>
      </c>
      <c r="G79" s="194"/>
      <c r="H79" s="194"/>
    </row>
    <row r="80" spans="1:8" s="151" customFormat="1" ht="33" x14ac:dyDescent="0.25">
      <c r="A80" s="150">
        <v>2</v>
      </c>
      <c r="B80" s="85" t="s">
        <v>100</v>
      </c>
      <c r="C80" s="86" t="s">
        <v>102</v>
      </c>
      <c r="D80" s="90" t="s">
        <v>26</v>
      </c>
      <c r="E80" s="169"/>
      <c r="F80" s="169" t="s">
        <v>26</v>
      </c>
      <c r="G80" s="194"/>
      <c r="H80" s="194"/>
    </row>
    <row r="81" spans="1:8" s="151" customFormat="1" ht="33.75" thickBot="1" x14ac:dyDescent="0.3">
      <c r="A81" s="152">
        <v>3</v>
      </c>
      <c r="B81" s="88" t="s">
        <v>114</v>
      </c>
      <c r="C81" s="89" t="s">
        <v>8</v>
      </c>
      <c r="D81" s="153" t="s">
        <v>110</v>
      </c>
      <c r="E81" s="181"/>
      <c r="F81" s="181" t="s">
        <v>110</v>
      </c>
      <c r="G81" s="194"/>
      <c r="H81" s="194"/>
    </row>
  </sheetData>
  <autoFilter ref="A4:H81"/>
  <mergeCells count="3">
    <mergeCell ref="A76:A77"/>
    <mergeCell ref="A1:H1"/>
    <mergeCell ref="A2:H2"/>
  </mergeCells>
  <pageMargins left="0.62992125984251968" right="0.27559055118110237" top="0.43307086614173229" bottom="0.55118110236220474" header="0.31496062992125984" footer="0.19685039370078741"/>
  <pageSetup paperSize="9" scale="71" fitToHeight="0" orientation="portrait" r:id="rId1"/>
  <headerFooter alignWithMargins="0">
    <oddFooter>&amp;C&amp;14&amp;P/&amp;N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3" zoomScale="70" zoomScaleNormal="70" workbookViewId="0">
      <selection activeCell="D64" sqref="D64"/>
    </sheetView>
  </sheetViews>
  <sheetFormatPr defaultRowHeight="15.75" x14ac:dyDescent="0.25"/>
  <cols>
    <col min="1" max="1" width="6.25" style="9" customWidth="1"/>
    <col min="2" max="2" width="42.875" style="3" customWidth="1"/>
    <col min="3" max="3" width="14.625" style="10" customWidth="1"/>
    <col min="4" max="4" width="15.875" style="11" customWidth="1"/>
    <col min="5" max="253" width="9" style="3"/>
    <col min="254" max="254" width="6.25" style="3" customWidth="1"/>
    <col min="255" max="255" width="42.875" style="3" customWidth="1"/>
    <col min="256" max="256" width="14.625" style="3" customWidth="1"/>
    <col min="257" max="257" width="15.875" style="3" customWidth="1"/>
    <col min="258" max="509" width="9" style="3"/>
    <col min="510" max="510" width="6.25" style="3" customWidth="1"/>
    <col min="511" max="511" width="42.875" style="3" customWidth="1"/>
    <col min="512" max="512" width="14.625" style="3" customWidth="1"/>
    <col min="513" max="513" width="15.875" style="3" customWidth="1"/>
    <col min="514" max="765" width="9" style="3"/>
    <col min="766" max="766" width="6.25" style="3" customWidth="1"/>
    <col min="767" max="767" width="42.875" style="3" customWidth="1"/>
    <col min="768" max="768" width="14.625" style="3" customWidth="1"/>
    <col min="769" max="769" width="15.875" style="3" customWidth="1"/>
    <col min="770" max="1021" width="9" style="3"/>
    <col min="1022" max="1022" width="6.25" style="3" customWidth="1"/>
    <col min="1023" max="1023" width="42.875" style="3" customWidth="1"/>
    <col min="1024" max="1024" width="14.625" style="3" customWidth="1"/>
    <col min="1025" max="1025" width="15.875" style="3" customWidth="1"/>
    <col min="1026" max="1277" width="9" style="3"/>
    <col min="1278" max="1278" width="6.25" style="3" customWidth="1"/>
    <col min="1279" max="1279" width="42.875" style="3" customWidth="1"/>
    <col min="1280" max="1280" width="14.625" style="3" customWidth="1"/>
    <col min="1281" max="1281" width="15.875" style="3" customWidth="1"/>
    <col min="1282" max="1533" width="9" style="3"/>
    <col min="1534" max="1534" width="6.25" style="3" customWidth="1"/>
    <col min="1535" max="1535" width="42.875" style="3" customWidth="1"/>
    <col min="1536" max="1536" width="14.625" style="3" customWidth="1"/>
    <col min="1537" max="1537" width="15.875" style="3" customWidth="1"/>
    <col min="1538" max="1789" width="9" style="3"/>
    <col min="1790" max="1790" width="6.25" style="3" customWidth="1"/>
    <col min="1791" max="1791" width="42.875" style="3" customWidth="1"/>
    <col min="1792" max="1792" width="14.625" style="3" customWidth="1"/>
    <col min="1793" max="1793" width="15.875" style="3" customWidth="1"/>
    <col min="1794" max="2045" width="9" style="3"/>
    <col min="2046" max="2046" width="6.25" style="3" customWidth="1"/>
    <col min="2047" max="2047" width="42.875" style="3" customWidth="1"/>
    <col min="2048" max="2048" width="14.625" style="3" customWidth="1"/>
    <col min="2049" max="2049" width="15.875" style="3" customWidth="1"/>
    <col min="2050" max="2301" width="9" style="3"/>
    <col min="2302" max="2302" width="6.25" style="3" customWidth="1"/>
    <col min="2303" max="2303" width="42.875" style="3" customWidth="1"/>
    <col min="2304" max="2304" width="14.625" style="3" customWidth="1"/>
    <col min="2305" max="2305" width="15.875" style="3" customWidth="1"/>
    <col min="2306" max="2557" width="9" style="3"/>
    <col min="2558" max="2558" width="6.25" style="3" customWidth="1"/>
    <col min="2559" max="2559" width="42.875" style="3" customWidth="1"/>
    <col min="2560" max="2560" width="14.625" style="3" customWidth="1"/>
    <col min="2561" max="2561" width="15.875" style="3" customWidth="1"/>
    <col min="2562" max="2813" width="9" style="3"/>
    <col min="2814" max="2814" width="6.25" style="3" customWidth="1"/>
    <col min="2815" max="2815" width="42.875" style="3" customWidth="1"/>
    <col min="2816" max="2816" width="14.625" style="3" customWidth="1"/>
    <col min="2817" max="2817" width="15.875" style="3" customWidth="1"/>
    <col min="2818" max="3069" width="9" style="3"/>
    <col min="3070" max="3070" width="6.25" style="3" customWidth="1"/>
    <col min="3071" max="3071" width="42.875" style="3" customWidth="1"/>
    <col min="3072" max="3072" width="14.625" style="3" customWidth="1"/>
    <col min="3073" max="3073" width="15.875" style="3" customWidth="1"/>
    <col min="3074" max="3325" width="9" style="3"/>
    <col min="3326" max="3326" width="6.25" style="3" customWidth="1"/>
    <col min="3327" max="3327" width="42.875" style="3" customWidth="1"/>
    <col min="3328" max="3328" width="14.625" style="3" customWidth="1"/>
    <col min="3329" max="3329" width="15.875" style="3" customWidth="1"/>
    <col min="3330" max="3581" width="9" style="3"/>
    <col min="3582" max="3582" width="6.25" style="3" customWidth="1"/>
    <col min="3583" max="3583" width="42.875" style="3" customWidth="1"/>
    <col min="3584" max="3584" width="14.625" style="3" customWidth="1"/>
    <col min="3585" max="3585" width="15.875" style="3" customWidth="1"/>
    <col min="3586" max="3837" width="9" style="3"/>
    <col min="3838" max="3838" width="6.25" style="3" customWidth="1"/>
    <col min="3839" max="3839" width="42.875" style="3" customWidth="1"/>
    <col min="3840" max="3840" width="14.625" style="3" customWidth="1"/>
    <col min="3841" max="3841" width="15.875" style="3" customWidth="1"/>
    <col min="3842" max="4093" width="9" style="3"/>
    <col min="4094" max="4094" width="6.25" style="3" customWidth="1"/>
    <col min="4095" max="4095" width="42.875" style="3" customWidth="1"/>
    <col min="4096" max="4096" width="14.625" style="3" customWidth="1"/>
    <col min="4097" max="4097" width="15.875" style="3" customWidth="1"/>
    <col min="4098" max="4349" width="9" style="3"/>
    <col min="4350" max="4350" width="6.25" style="3" customWidth="1"/>
    <col min="4351" max="4351" width="42.875" style="3" customWidth="1"/>
    <col min="4352" max="4352" width="14.625" style="3" customWidth="1"/>
    <col min="4353" max="4353" width="15.875" style="3" customWidth="1"/>
    <col min="4354" max="4605" width="9" style="3"/>
    <col min="4606" max="4606" width="6.25" style="3" customWidth="1"/>
    <col min="4607" max="4607" width="42.875" style="3" customWidth="1"/>
    <col min="4608" max="4608" width="14.625" style="3" customWidth="1"/>
    <col min="4609" max="4609" width="15.875" style="3" customWidth="1"/>
    <col min="4610" max="4861" width="9" style="3"/>
    <col min="4862" max="4862" width="6.25" style="3" customWidth="1"/>
    <col min="4863" max="4863" width="42.875" style="3" customWidth="1"/>
    <col min="4864" max="4864" width="14.625" style="3" customWidth="1"/>
    <col min="4865" max="4865" width="15.875" style="3" customWidth="1"/>
    <col min="4866" max="5117" width="9" style="3"/>
    <col min="5118" max="5118" width="6.25" style="3" customWidth="1"/>
    <col min="5119" max="5119" width="42.875" style="3" customWidth="1"/>
    <col min="5120" max="5120" width="14.625" style="3" customWidth="1"/>
    <col min="5121" max="5121" width="15.875" style="3" customWidth="1"/>
    <col min="5122" max="5373" width="9" style="3"/>
    <col min="5374" max="5374" width="6.25" style="3" customWidth="1"/>
    <col min="5375" max="5375" width="42.875" style="3" customWidth="1"/>
    <col min="5376" max="5376" width="14.625" style="3" customWidth="1"/>
    <col min="5377" max="5377" width="15.875" style="3" customWidth="1"/>
    <col min="5378" max="5629" width="9" style="3"/>
    <col min="5630" max="5630" width="6.25" style="3" customWidth="1"/>
    <col min="5631" max="5631" width="42.875" style="3" customWidth="1"/>
    <col min="5632" max="5632" width="14.625" style="3" customWidth="1"/>
    <col min="5633" max="5633" width="15.875" style="3" customWidth="1"/>
    <col min="5634" max="5885" width="9" style="3"/>
    <col min="5886" max="5886" width="6.25" style="3" customWidth="1"/>
    <col min="5887" max="5887" width="42.875" style="3" customWidth="1"/>
    <col min="5888" max="5888" width="14.625" style="3" customWidth="1"/>
    <col min="5889" max="5889" width="15.875" style="3" customWidth="1"/>
    <col min="5890" max="6141" width="9" style="3"/>
    <col min="6142" max="6142" width="6.25" style="3" customWidth="1"/>
    <col min="6143" max="6143" width="42.875" style="3" customWidth="1"/>
    <col min="6144" max="6144" width="14.625" style="3" customWidth="1"/>
    <col min="6145" max="6145" width="15.875" style="3" customWidth="1"/>
    <col min="6146" max="6397" width="9" style="3"/>
    <col min="6398" max="6398" width="6.25" style="3" customWidth="1"/>
    <col min="6399" max="6399" width="42.875" style="3" customWidth="1"/>
    <col min="6400" max="6400" width="14.625" style="3" customWidth="1"/>
    <col min="6401" max="6401" width="15.875" style="3" customWidth="1"/>
    <col min="6402" max="6653" width="9" style="3"/>
    <col min="6654" max="6654" width="6.25" style="3" customWidth="1"/>
    <col min="6655" max="6655" width="42.875" style="3" customWidth="1"/>
    <col min="6656" max="6656" width="14.625" style="3" customWidth="1"/>
    <col min="6657" max="6657" width="15.875" style="3" customWidth="1"/>
    <col min="6658" max="6909" width="9" style="3"/>
    <col min="6910" max="6910" width="6.25" style="3" customWidth="1"/>
    <col min="6911" max="6911" width="42.875" style="3" customWidth="1"/>
    <col min="6912" max="6912" width="14.625" style="3" customWidth="1"/>
    <col min="6913" max="6913" width="15.875" style="3" customWidth="1"/>
    <col min="6914" max="7165" width="9" style="3"/>
    <col min="7166" max="7166" width="6.25" style="3" customWidth="1"/>
    <col min="7167" max="7167" width="42.875" style="3" customWidth="1"/>
    <col min="7168" max="7168" width="14.625" style="3" customWidth="1"/>
    <col min="7169" max="7169" width="15.875" style="3" customWidth="1"/>
    <col min="7170" max="7421" width="9" style="3"/>
    <col min="7422" max="7422" width="6.25" style="3" customWidth="1"/>
    <col min="7423" max="7423" width="42.875" style="3" customWidth="1"/>
    <col min="7424" max="7424" width="14.625" style="3" customWidth="1"/>
    <col min="7425" max="7425" width="15.875" style="3" customWidth="1"/>
    <col min="7426" max="7677" width="9" style="3"/>
    <col min="7678" max="7678" width="6.25" style="3" customWidth="1"/>
    <col min="7679" max="7679" width="42.875" style="3" customWidth="1"/>
    <col min="7680" max="7680" width="14.625" style="3" customWidth="1"/>
    <col min="7681" max="7681" width="15.875" style="3" customWidth="1"/>
    <col min="7682" max="7933" width="9" style="3"/>
    <col min="7934" max="7934" width="6.25" style="3" customWidth="1"/>
    <col min="7935" max="7935" width="42.875" style="3" customWidth="1"/>
    <col min="7936" max="7936" width="14.625" style="3" customWidth="1"/>
    <col min="7937" max="7937" width="15.875" style="3" customWidth="1"/>
    <col min="7938" max="8189" width="9" style="3"/>
    <col min="8190" max="8190" width="6.25" style="3" customWidth="1"/>
    <col min="8191" max="8191" width="42.875" style="3" customWidth="1"/>
    <col min="8192" max="8192" width="14.625" style="3" customWidth="1"/>
    <col min="8193" max="8193" width="15.875" style="3" customWidth="1"/>
    <col min="8194" max="8445" width="9" style="3"/>
    <col min="8446" max="8446" width="6.25" style="3" customWidth="1"/>
    <col min="8447" max="8447" width="42.875" style="3" customWidth="1"/>
    <col min="8448" max="8448" width="14.625" style="3" customWidth="1"/>
    <col min="8449" max="8449" width="15.875" style="3" customWidth="1"/>
    <col min="8450" max="8701" width="9" style="3"/>
    <col min="8702" max="8702" width="6.25" style="3" customWidth="1"/>
    <col min="8703" max="8703" width="42.875" style="3" customWidth="1"/>
    <col min="8704" max="8704" width="14.625" style="3" customWidth="1"/>
    <col min="8705" max="8705" width="15.875" style="3" customWidth="1"/>
    <col min="8706" max="8957" width="9" style="3"/>
    <col min="8958" max="8958" width="6.25" style="3" customWidth="1"/>
    <col min="8959" max="8959" width="42.875" style="3" customWidth="1"/>
    <col min="8960" max="8960" width="14.625" style="3" customWidth="1"/>
    <col min="8961" max="8961" width="15.875" style="3" customWidth="1"/>
    <col min="8962" max="9213" width="9" style="3"/>
    <col min="9214" max="9214" width="6.25" style="3" customWidth="1"/>
    <col min="9215" max="9215" width="42.875" style="3" customWidth="1"/>
    <col min="9216" max="9216" width="14.625" style="3" customWidth="1"/>
    <col min="9217" max="9217" width="15.875" style="3" customWidth="1"/>
    <col min="9218" max="9469" width="9" style="3"/>
    <col min="9470" max="9470" width="6.25" style="3" customWidth="1"/>
    <col min="9471" max="9471" width="42.875" style="3" customWidth="1"/>
    <col min="9472" max="9472" width="14.625" style="3" customWidth="1"/>
    <col min="9473" max="9473" width="15.875" style="3" customWidth="1"/>
    <col min="9474" max="9725" width="9" style="3"/>
    <col min="9726" max="9726" width="6.25" style="3" customWidth="1"/>
    <col min="9727" max="9727" width="42.875" style="3" customWidth="1"/>
    <col min="9728" max="9728" width="14.625" style="3" customWidth="1"/>
    <col min="9729" max="9729" width="15.875" style="3" customWidth="1"/>
    <col min="9730" max="9981" width="9" style="3"/>
    <col min="9982" max="9982" width="6.25" style="3" customWidth="1"/>
    <col min="9983" max="9983" width="42.875" style="3" customWidth="1"/>
    <col min="9984" max="9984" width="14.625" style="3" customWidth="1"/>
    <col min="9985" max="9985" width="15.875" style="3" customWidth="1"/>
    <col min="9986" max="10237" width="9" style="3"/>
    <col min="10238" max="10238" width="6.25" style="3" customWidth="1"/>
    <col min="10239" max="10239" width="42.875" style="3" customWidth="1"/>
    <col min="10240" max="10240" width="14.625" style="3" customWidth="1"/>
    <col min="10241" max="10241" width="15.875" style="3" customWidth="1"/>
    <col min="10242" max="10493" width="9" style="3"/>
    <col min="10494" max="10494" width="6.25" style="3" customWidth="1"/>
    <col min="10495" max="10495" width="42.875" style="3" customWidth="1"/>
    <col min="10496" max="10496" width="14.625" style="3" customWidth="1"/>
    <col min="10497" max="10497" width="15.875" style="3" customWidth="1"/>
    <col min="10498" max="10749" width="9" style="3"/>
    <col min="10750" max="10750" width="6.25" style="3" customWidth="1"/>
    <col min="10751" max="10751" width="42.875" style="3" customWidth="1"/>
    <col min="10752" max="10752" width="14.625" style="3" customWidth="1"/>
    <col min="10753" max="10753" width="15.875" style="3" customWidth="1"/>
    <col min="10754" max="11005" width="9" style="3"/>
    <col min="11006" max="11006" width="6.25" style="3" customWidth="1"/>
    <col min="11007" max="11007" width="42.875" style="3" customWidth="1"/>
    <col min="11008" max="11008" width="14.625" style="3" customWidth="1"/>
    <col min="11009" max="11009" width="15.875" style="3" customWidth="1"/>
    <col min="11010" max="11261" width="9" style="3"/>
    <col min="11262" max="11262" width="6.25" style="3" customWidth="1"/>
    <col min="11263" max="11263" width="42.875" style="3" customWidth="1"/>
    <col min="11264" max="11264" width="14.625" style="3" customWidth="1"/>
    <col min="11265" max="11265" width="15.875" style="3" customWidth="1"/>
    <col min="11266" max="11517" width="9" style="3"/>
    <col min="11518" max="11518" width="6.25" style="3" customWidth="1"/>
    <col min="11519" max="11519" width="42.875" style="3" customWidth="1"/>
    <col min="11520" max="11520" width="14.625" style="3" customWidth="1"/>
    <col min="11521" max="11521" width="15.875" style="3" customWidth="1"/>
    <col min="11522" max="11773" width="9" style="3"/>
    <col min="11774" max="11774" width="6.25" style="3" customWidth="1"/>
    <col min="11775" max="11775" width="42.875" style="3" customWidth="1"/>
    <col min="11776" max="11776" width="14.625" style="3" customWidth="1"/>
    <col min="11777" max="11777" width="15.875" style="3" customWidth="1"/>
    <col min="11778" max="12029" width="9" style="3"/>
    <col min="12030" max="12030" width="6.25" style="3" customWidth="1"/>
    <col min="12031" max="12031" width="42.875" style="3" customWidth="1"/>
    <col min="12032" max="12032" width="14.625" style="3" customWidth="1"/>
    <col min="12033" max="12033" width="15.875" style="3" customWidth="1"/>
    <col min="12034" max="12285" width="9" style="3"/>
    <col min="12286" max="12286" width="6.25" style="3" customWidth="1"/>
    <col min="12287" max="12287" width="42.875" style="3" customWidth="1"/>
    <col min="12288" max="12288" width="14.625" style="3" customWidth="1"/>
    <col min="12289" max="12289" width="15.875" style="3" customWidth="1"/>
    <col min="12290" max="12541" width="9" style="3"/>
    <col min="12542" max="12542" width="6.25" style="3" customWidth="1"/>
    <col min="12543" max="12543" width="42.875" style="3" customWidth="1"/>
    <col min="12544" max="12544" width="14.625" style="3" customWidth="1"/>
    <col min="12545" max="12545" width="15.875" style="3" customWidth="1"/>
    <col min="12546" max="12797" width="9" style="3"/>
    <col min="12798" max="12798" width="6.25" style="3" customWidth="1"/>
    <col min="12799" max="12799" width="42.875" style="3" customWidth="1"/>
    <col min="12800" max="12800" width="14.625" style="3" customWidth="1"/>
    <col min="12801" max="12801" width="15.875" style="3" customWidth="1"/>
    <col min="12802" max="13053" width="9" style="3"/>
    <col min="13054" max="13054" width="6.25" style="3" customWidth="1"/>
    <col min="13055" max="13055" width="42.875" style="3" customWidth="1"/>
    <col min="13056" max="13056" width="14.625" style="3" customWidth="1"/>
    <col min="13057" max="13057" width="15.875" style="3" customWidth="1"/>
    <col min="13058" max="13309" width="9" style="3"/>
    <col min="13310" max="13310" width="6.25" style="3" customWidth="1"/>
    <col min="13311" max="13311" width="42.875" style="3" customWidth="1"/>
    <col min="13312" max="13312" width="14.625" style="3" customWidth="1"/>
    <col min="13313" max="13313" width="15.875" style="3" customWidth="1"/>
    <col min="13314" max="13565" width="9" style="3"/>
    <col min="13566" max="13566" width="6.25" style="3" customWidth="1"/>
    <col min="13567" max="13567" width="42.875" style="3" customWidth="1"/>
    <col min="13568" max="13568" width="14.625" style="3" customWidth="1"/>
    <col min="13569" max="13569" width="15.875" style="3" customWidth="1"/>
    <col min="13570" max="13821" width="9" style="3"/>
    <col min="13822" max="13822" width="6.25" style="3" customWidth="1"/>
    <col min="13823" max="13823" width="42.875" style="3" customWidth="1"/>
    <col min="13824" max="13824" width="14.625" style="3" customWidth="1"/>
    <col min="13825" max="13825" width="15.875" style="3" customWidth="1"/>
    <col min="13826" max="14077" width="9" style="3"/>
    <col min="14078" max="14078" width="6.25" style="3" customWidth="1"/>
    <col min="14079" max="14079" width="42.875" style="3" customWidth="1"/>
    <col min="14080" max="14080" width="14.625" style="3" customWidth="1"/>
    <col min="14081" max="14081" width="15.875" style="3" customWidth="1"/>
    <col min="14082" max="14333" width="9" style="3"/>
    <col min="14334" max="14334" width="6.25" style="3" customWidth="1"/>
    <col min="14335" max="14335" width="42.875" style="3" customWidth="1"/>
    <col min="14336" max="14336" width="14.625" style="3" customWidth="1"/>
    <col min="14337" max="14337" width="15.875" style="3" customWidth="1"/>
    <col min="14338" max="14589" width="9" style="3"/>
    <col min="14590" max="14590" width="6.25" style="3" customWidth="1"/>
    <col min="14591" max="14591" width="42.875" style="3" customWidth="1"/>
    <col min="14592" max="14592" width="14.625" style="3" customWidth="1"/>
    <col min="14593" max="14593" width="15.875" style="3" customWidth="1"/>
    <col min="14594" max="14845" width="9" style="3"/>
    <col min="14846" max="14846" width="6.25" style="3" customWidth="1"/>
    <col min="14847" max="14847" width="42.875" style="3" customWidth="1"/>
    <col min="14848" max="14848" width="14.625" style="3" customWidth="1"/>
    <col min="14849" max="14849" width="15.875" style="3" customWidth="1"/>
    <col min="14850" max="15101" width="9" style="3"/>
    <col min="15102" max="15102" width="6.25" style="3" customWidth="1"/>
    <col min="15103" max="15103" width="42.875" style="3" customWidth="1"/>
    <col min="15104" max="15104" width="14.625" style="3" customWidth="1"/>
    <col min="15105" max="15105" width="15.875" style="3" customWidth="1"/>
    <col min="15106" max="15357" width="9" style="3"/>
    <col min="15358" max="15358" width="6.25" style="3" customWidth="1"/>
    <col min="15359" max="15359" width="42.875" style="3" customWidth="1"/>
    <col min="15360" max="15360" width="14.625" style="3" customWidth="1"/>
    <col min="15361" max="15361" width="15.875" style="3" customWidth="1"/>
    <col min="15362" max="15613" width="9" style="3"/>
    <col min="15614" max="15614" width="6.25" style="3" customWidth="1"/>
    <col min="15615" max="15615" width="42.875" style="3" customWidth="1"/>
    <col min="15616" max="15616" width="14.625" style="3" customWidth="1"/>
    <col min="15617" max="15617" width="15.875" style="3" customWidth="1"/>
    <col min="15618" max="15869" width="9" style="3"/>
    <col min="15870" max="15870" width="6.25" style="3" customWidth="1"/>
    <col min="15871" max="15871" width="42.875" style="3" customWidth="1"/>
    <col min="15872" max="15872" width="14.625" style="3" customWidth="1"/>
    <col min="15873" max="15873" width="15.875" style="3" customWidth="1"/>
    <col min="15874" max="16125" width="9" style="3"/>
    <col min="16126" max="16126" width="6.25" style="3" customWidth="1"/>
    <col min="16127" max="16127" width="42.875" style="3" customWidth="1"/>
    <col min="16128" max="16128" width="14.625" style="3" customWidth="1"/>
    <col min="16129" max="16129" width="15.875" style="3" customWidth="1"/>
    <col min="16130" max="16384" width="9" style="3"/>
  </cols>
  <sheetData>
    <row r="1" spans="1:4" s="160" customFormat="1" ht="30.75" customHeight="1" x14ac:dyDescent="0.3">
      <c r="A1" s="208" t="str">
        <f>'Phụ lục'!A1</f>
        <v>CÁC CHỈ TIÊU KINH TẾ - XÃ HỘI NĂM 2026 PHƯỜNG NGHĨA LỘ</v>
      </c>
      <c r="B1" s="208"/>
      <c r="C1" s="208"/>
      <c r="D1" s="208"/>
    </row>
    <row r="2" spans="1:4" s="160" customFormat="1" ht="20.25" x14ac:dyDescent="0.3">
      <c r="A2" s="208" t="s">
        <v>90</v>
      </c>
      <c r="B2" s="208"/>
      <c r="C2" s="208"/>
      <c r="D2" s="208"/>
    </row>
    <row r="3" spans="1:4" ht="37.15" customHeight="1" x14ac:dyDescent="0.3">
      <c r="A3" s="209" t="str">
        <f>'Phụ lục'!A2</f>
        <v>(Kèm theo Báo cáo số            /BC-UBND ngày           /          /2026 của UBND phường Nghĩa Lộ)</v>
      </c>
      <c r="B3" s="210"/>
      <c r="C3" s="210"/>
      <c r="D3" s="210"/>
    </row>
    <row r="4" spans="1:4" ht="16.5" thickBot="1" x14ac:dyDescent="0.3"/>
    <row r="5" spans="1:4" ht="34.5" customHeight="1" thickBot="1" x14ac:dyDescent="0.25">
      <c r="A5" s="12" t="s">
        <v>0</v>
      </c>
      <c r="B5" s="13" t="s">
        <v>30</v>
      </c>
      <c r="C5" s="13" t="s">
        <v>31</v>
      </c>
      <c r="D5" s="14" t="s">
        <v>47</v>
      </c>
    </row>
    <row r="6" spans="1:4" ht="24" customHeight="1" x14ac:dyDescent="0.2">
      <c r="A6" s="59" t="s">
        <v>1</v>
      </c>
      <c r="B6" s="60" t="s">
        <v>32</v>
      </c>
      <c r="C6" s="61"/>
      <c r="D6" s="62"/>
    </row>
    <row r="7" spans="1:4" s="16" customFormat="1" ht="23.25" customHeight="1" x14ac:dyDescent="0.25">
      <c r="A7" s="22">
        <v>1</v>
      </c>
      <c r="B7" s="23" t="s">
        <v>88</v>
      </c>
      <c r="C7" s="24" t="s">
        <v>33</v>
      </c>
      <c r="D7" s="25">
        <v>10569.454</v>
      </c>
    </row>
    <row r="8" spans="1:4" s="16" customFormat="1" ht="23.25" customHeight="1" x14ac:dyDescent="0.25">
      <c r="A8" s="22"/>
      <c r="B8" s="26" t="s">
        <v>48</v>
      </c>
      <c r="C8" s="27" t="s">
        <v>34</v>
      </c>
      <c r="D8" s="25">
        <v>4830.6909999999998</v>
      </c>
    </row>
    <row r="9" spans="1:4" s="16" customFormat="1" ht="23.25" customHeight="1" x14ac:dyDescent="0.25">
      <c r="A9" s="22"/>
      <c r="B9" s="26" t="s">
        <v>58</v>
      </c>
      <c r="C9" s="27" t="s">
        <v>34</v>
      </c>
      <c r="D9" s="25">
        <v>5708.5619999999999</v>
      </c>
    </row>
    <row r="10" spans="1:4" s="16" customFormat="1" ht="23.25" customHeight="1" x14ac:dyDescent="0.25">
      <c r="A10" s="22"/>
      <c r="B10" s="26" t="s">
        <v>59</v>
      </c>
      <c r="C10" s="27" t="s">
        <v>34</v>
      </c>
      <c r="D10" s="25">
        <v>4992.1540000000005</v>
      </c>
    </row>
    <row r="11" spans="1:4" s="16" customFormat="1" ht="23.25" customHeight="1" x14ac:dyDescent="0.25">
      <c r="A11" s="22"/>
      <c r="B11" s="26" t="s">
        <v>60</v>
      </c>
      <c r="C11" s="27" t="s">
        <v>34</v>
      </c>
      <c r="D11" s="25">
        <v>716.40800000000002</v>
      </c>
    </row>
    <row r="12" spans="1:4" s="16" customFormat="1" ht="31.5" customHeight="1" x14ac:dyDescent="0.25">
      <c r="A12" s="22"/>
      <c r="B12" s="26" t="s">
        <v>49</v>
      </c>
      <c r="C12" s="27" t="s">
        <v>34</v>
      </c>
      <c r="D12" s="25">
        <v>30.201000000000001</v>
      </c>
    </row>
    <row r="13" spans="1:4" s="16" customFormat="1" ht="31.5" hidden="1" customHeight="1" x14ac:dyDescent="0.25">
      <c r="A13" s="22"/>
      <c r="B13" s="23" t="s">
        <v>89</v>
      </c>
      <c r="C13" s="24" t="s">
        <v>33</v>
      </c>
      <c r="D13" s="25">
        <f>D14+D15+D18</f>
        <v>19562.056410000001</v>
      </c>
    </row>
    <row r="14" spans="1:4" s="16" customFormat="1" ht="31.5" hidden="1" customHeight="1" x14ac:dyDescent="0.25">
      <c r="A14" s="22"/>
      <c r="B14" s="26" t="s">
        <v>48</v>
      </c>
      <c r="C14" s="27" t="s">
        <v>34</v>
      </c>
      <c r="D14" s="25">
        <v>9226.6198100000001</v>
      </c>
    </row>
    <row r="15" spans="1:4" s="16" customFormat="1" ht="31.5" hidden="1" customHeight="1" x14ac:dyDescent="0.25">
      <c r="A15" s="22"/>
      <c r="B15" s="26" t="s">
        <v>58</v>
      </c>
      <c r="C15" s="27" t="s">
        <v>34</v>
      </c>
      <c r="D15" s="25">
        <v>10275.63862</v>
      </c>
    </row>
    <row r="16" spans="1:4" s="16" customFormat="1" ht="31.5" hidden="1" customHeight="1" x14ac:dyDescent="0.25">
      <c r="A16" s="22"/>
      <c r="B16" s="26" t="s">
        <v>59</v>
      </c>
      <c r="C16" s="27" t="s">
        <v>34</v>
      </c>
      <c r="D16" s="25">
        <v>8935.9556599999996</v>
      </c>
    </row>
    <row r="17" spans="1:4" s="16" customFormat="1" ht="31.5" hidden="1" customHeight="1" x14ac:dyDescent="0.25">
      <c r="A17" s="22"/>
      <c r="B17" s="26" t="s">
        <v>60</v>
      </c>
      <c r="C17" s="27" t="s">
        <v>34</v>
      </c>
      <c r="D17" s="25">
        <v>1339.6829600000001</v>
      </c>
    </row>
    <row r="18" spans="1:4" s="16" customFormat="1" ht="31.5" hidden="1" customHeight="1" x14ac:dyDescent="0.25">
      <c r="A18" s="22"/>
      <c r="B18" s="26" t="s">
        <v>49</v>
      </c>
      <c r="C18" s="27" t="s">
        <v>34</v>
      </c>
      <c r="D18" s="25">
        <v>59.797980000000003</v>
      </c>
    </row>
    <row r="19" spans="1:4" s="17" customFormat="1" ht="31.5" customHeight="1" x14ac:dyDescent="0.25">
      <c r="A19" s="22">
        <v>2</v>
      </c>
      <c r="B19" s="28" t="s">
        <v>80</v>
      </c>
      <c r="C19" s="29" t="s">
        <v>8</v>
      </c>
      <c r="D19" s="30" t="s">
        <v>81</v>
      </c>
    </row>
    <row r="20" spans="1:4" s="16" customFormat="1" ht="23.25" customHeight="1" x14ac:dyDescent="0.25">
      <c r="A20" s="22">
        <v>3</v>
      </c>
      <c r="B20" s="23" t="s">
        <v>35</v>
      </c>
      <c r="C20" s="24"/>
      <c r="D20" s="31"/>
    </row>
    <row r="21" spans="1:4" s="16" customFormat="1" ht="23.25" customHeight="1" x14ac:dyDescent="0.25">
      <c r="A21" s="22"/>
      <c r="B21" s="32" t="s">
        <v>50</v>
      </c>
      <c r="C21" s="24" t="s">
        <v>8</v>
      </c>
      <c r="D21" s="25" t="s">
        <v>82</v>
      </c>
    </row>
    <row r="22" spans="1:4" s="16" customFormat="1" ht="23.25" customHeight="1" x14ac:dyDescent="0.25">
      <c r="A22" s="22"/>
      <c r="B22" s="32" t="s">
        <v>51</v>
      </c>
      <c r="C22" s="27" t="s">
        <v>34</v>
      </c>
      <c r="D22" s="25" t="s">
        <v>83</v>
      </c>
    </row>
    <row r="23" spans="1:4" s="16" customFormat="1" ht="31.5" customHeight="1" x14ac:dyDescent="0.25">
      <c r="A23" s="22"/>
      <c r="B23" s="32" t="s">
        <v>52</v>
      </c>
      <c r="C23" s="27" t="s">
        <v>34</v>
      </c>
      <c r="D23" s="25" t="s">
        <v>84</v>
      </c>
    </row>
    <row r="24" spans="1:4" ht="24" customHeight="1" x14ac:dyDescent="0.2">
      <c r="A24" s="20">
        <v>4</v>
      </c>
      <c r="B24" s="21" t="s">
        <v>36</v>
      </c>
      <c r="C24" s="33"/>
      <c r="D24" s="34"/>
    </row>
    <row r="25" spans="1:4" s="19" customFormat="1" ht="30" customHeight="1" x14ac:dyDescent="0.2">
      <c r="A25" s="35" t="s">
        <v>37</v>
      </c>
      <c r="B25" s="36" t="s">
        <v>38</v>
      </c>
      <c r="C25" s="37" t="s">
        <v>33</v>
      </c>
      <c r="D25" s="38">
        <v>2780.26</v>
      </c>
    </row>
    <row r="26" spans="1:4" s="19" customFormat="1" ht="24" hidden="1" customHeight="1" x14ac:dyDescent="0.2">
      <c r="A26" s="35"/>
      <c r="B26" s="39" t="s">
        <v>39</v>
      </c>
      <c r="C26" s="37" t="s">
        <v>33</v>
      </c>
      <c r="D26" s="38">
        <v>4405.8599999999997</v>
      </c>
    </row>
    <row r="27" spans="1:4" s="19" customFormat="1" ht="24" customHeight="1" x14ac:dyDescent="0.2">
      <c r="A27" s="35" t="s">
        <v>40</v>
      </c>
      <c r="B27" s="36" t="s">
        <v>41</v>
      </c>
      <c r="C27" s="37" t="s">
        <v>33</v>
      </c>
      <c r="D27" s="40">
        <v>296.91800000000001</v>
      </c>
    </row>
    <row r="28" spans="1:4" ht="27.75" hidden="1" customHeight="1" x14ac:dyDescent="0.2">
      <c r="A28" s="41"/>
      <c r="B28" s="42" t="s">
        <v>42</v>
      </c>
      <c r="C28" s="43" t="s">
        <v>33</v>
      </c>
      <c r="D28" s="44">
        <v>1658.5630000000001</v>
      </c>
    </row>
    <row r="29" spans="1:4" s="16" customFormat="1" ht="23.25" customHeight="1" x14ac:dyDescent="0.25">
      <c r="A29" s="22">
        <v>5</v>
      </c>
      <c r="B29" s="23" t="s">
        <v>61</v>
      </c>
      <c r="C29" s="27"/>
      <c r="D29" s="25"/>
    </row>
    <row r="30" spans="1:4" s="16" customFormat="1" ht="23.25" customHeight="1" x14ac:dyDescent="0.25">
      <c r="A30" s="22" t="s">
        <v>43</v>
      </c>
      <c r="B30" s="45" t="s">
        <v>53</v>
      </c>
      <c r="C30" s="27"/>
      <c r="D30" s="25"/>
    </row>
    <row r="31" spans="1:4" s="16" customFormat="1" ht="33" customHeight="1" x14ac:dyDescent="0.25">
      <c r="A31" s="22"/>
      <c r="B31" s="32" t="s">
        <v>54</v>
      </c>
      <c r="C31" s="24" t="s">
        <v>2</v>
      </c>
      <c r="D31" s="31">
        <f>D32+D33</f>
        <v>1821</v>
      </c>
    </row>
    <row r="32" spans="1:4" s="16" customFormat="1" ht="23.25" customHeight="1" x14ac:dyDescent="0.25">
      <c r="A32" s="22"/>
      <c r="B32" s="32" t="s">
        <v>55</v>
      </c>
      <c r="C32" s="27" t="s">
        <v>2</v>
      </c>
      <c r="D32" s="25">
        <v>1599</v>
      </c>
    </row>
    <row r="33" spans="1:4" s="16" customFormat="1" ht="23.25" customHeight="1" x14ac:dyDescent="0.25">
      <c r="A33" s="22"/>
      <c r="B33" s="26" t="s">
        <v>56</v>
      </c>
      <c r="C33" s="27" t="s">
        <v>2</v>
      </c>
      <c r="D33" s="25">
        <v>222</v>
      </c>
    </row>
    <row r="34" spans="1:4" s="16" customFormat="1" ht="23.25" customHeight="1" x14ac:dyDescent="0.25">
      <c r="A34" s="22"/>
      <c r="B34" s="46" t="s">
        <v>62</v>
      </c>
      <c r="C34" s="24"/>
      <c r="D34" s="31"/>
    </row>
    <row r="35" spans="1:4" s="16" customFormat="1" ht="23.25" customHeight="1" x14ac:dyDescent="0.25">
      <c r="A35" s="22"/>
      <c r="B35" s="26" t="s">
        <v>63</v>
      </c>
      <c r="C35" s="24" t="s">
        <v>3</v>
      </c>
      <c r="D35" s="31">
        <v>246.91455000027796</v>
      </c>
    </row>
    <row r="36" spans="1:4" s="16" customFormat="1" ht="23.25" customHeight="1" x14ac:dyDescent="0.25">
      <c r="A36" s="22"/>
      <c r="B36" s="26" t="s">
        <v>64</v>
      </c>
      <c r="C36" s="24" t="s">
        <v>4</v>
      </c>
      <c r="D36" s="31">
        <v>65</v>
      </c>
    </row>
    <row r="37" spans="1:4" s="16" customFormat="1" ht="23.25" customHeight="1" x14ac:dyDescent="0.25">
      <c r="A37" s="22"/>
      <c r="B37" s="26" t="s">
        <v>65</v>
      </c>
      <c r="C37" s="24" t="s">
        <v>2</v>
      </c>
      <c r="D37" s="31">
        <v>1599.4639354137696</v>
      </c>
    </row>
    <row r="38" spans="1:4" s="16" customFormat="1" ht="23.25" customHeight="1" x14ac:dyDescent="0.25">
      <c r="A38" s="22"/>
      <c r="B38" s="26" t="s">
        <v>66</v>
      </c>
      <c r="C38" s="24" t="s">
        <v>3</v>
      </c>
      <c r="D38" s="31">
        <v>42.379863442378458</v>
      </c>
    </row>
    <row r="39" spans="1:4" s="16" customFormat="1" ht="23.25" customHeight="1" x14ac:dyDescent="0.25">
      <c r="A39" s="22"/>
      <c r="B39" s="26" t="s">
        <v>64</v>
      </c>
      <c r="C39" s="24" t="s">
        <v>4</v>
      </c>
      <c r="D39" s="31">
        <v>52.250000000000007</v>
      </c>
    </row>
    <row r="40" spans="1:4" s="16" customFormat="1" ht="23.25" customHeight="1" x14ac:dyDescent="0.25">
      <c r="A40" s="22"/>
      <c r="B40" s="26" t="s">
        <v>65</v>
      </c>
      <c r="C40" s="24" t="s">
        <v>2</v>
      </c>
      <c r="D40" s="31">
        <v>222.03549650148798</v>
      </c>
    </row>
    <row r="41" spans="1:4" s="16" customFormat="1" ht="23.25" customHeight="1" x14ac:dyDescent="0.25">
      <c r="A41" s="22"/>
      <c r="B41" s="26" t="s">
        <v>67</v>
      </c>
      <c r="C41" s="24" t="s">
        <v>3</v>
      </c>
      <c r="D41" s="31">
        <v>13.527699807589698</v>
      </c>
    </row>
    <row r="42" spans="1:4" s="16" customFormat="1" ht="23.25" customHeight="1" x14ac:dyDescent="0.25">
      <c r="A42" s="22"/>
      <c r="B42" s="26" t="s">
        <v>64</v>
      </c>
      <c r="C42" s="24" t="s">
        <v>4</v>
      </c>
      <c r="D42" s="31">
        <v>25</v>
      </c>
    </row>
    <row r="43" spans="1:4" s="16" customFormat="1" ht="23.25" customHeight="1" x14ac:dyDescent="0.25">
      <c r="A43" s="22"/>
      <c r="B43" s="26" t="s">
        <v>65</v>
      </c>
      <c r="C43" s="24" t="s">
        <v>2</v>
      </c>
      <c r="D43" s="31">
        <v>33.910921603706484</v>
      </c>
    </row>
    <row r="44" spans="1:4" s="16" customFormat="1" ht="23.25" customHeight="1" x14ac:dyDescent="0.25">
      <c r="A44" s="22"/>
      <c r="B44" s="26" t="s">
        <v>68</v>
      </c>
      <c r="C44" s="24" t="s">
        <v>3</v>
      </c>
      <c r="D44" s="31">
        <v>5.1461862137101093</v>
      </c>
    </row>
    <row r="45" spans="1:4" s="16" customFormat="1" ht="23.25" customHeight="1" x14ac:dyDescent="0.25">
      <c r="A45" s="22"/>
      <c r="B45" s="26" t="s">
        <v>64</v>
      </c>
      <c r="C45" s="24" t="s">
        <v>4</v>
      </c>
      <c r="D45" s="31">
        <v>20.246601941942657</v>
      </c>
    </row>
    <row r="46" spans="1:4" s="16" customFormat="1" ht="23.25" customHeight="1" x14ac:dyDescent="0.25">
      <c r="A46" s="22"/>
      <c r="B46" s="26" t="s">
        <v>65</v>
      </c>
      <c r="C46" s="24" t="s">
        <v>2</v>
      </c>
      <c r="D46" s="31">
        <v>10.419278378810162</v>
      </c>
    </row>
    <row r="47" spans="1:4" s="16" customFormat="1" ht="23.25" customHeight="1" x14ac:dyDescent="0.25">
      <c r="A47" s="22"/>
      <c r="B47" s="26" t="s">
        <v>69</v>
      </c>
      <c r="C47" s="24" t="s">
        <v>3</v>
      </c>
      <c r="D47" s="31">
        <v>20.307296083879962</v>
      </c>
    </row>
    <row r="48" spans="1:4" s="16" customFormat="1" ht="23.25" customHeight="1" x14ac:dyDescent="0.25">
      <c r="A48" s="22"/>
      <c r="B48" s="26" t="s">
        <v>64</v>
      </c>
      <c r="C48" s="24" t="s">
        <v>4</v>
      </c>
      <c r="D48" s="31">
        <v>244.36330621036061</v>
      </c>
    </row>
    <row r="49" spans="1:4" s="16" customFormat="1" ht="23.25" customHeight="1" x14ac:dyDescent="0.25">
      <c r="A49" s="22"/>
      <c r="B49" s="26" t="s">
        <v>65</v>
      </c>
      <c r="C49" s="24" t="s">
        <v>2</v>
      </c>
      <c r="D49" s="31">
        <v>496.23580112496154</v>
      </c>
    </row>
    <row r="50" spans="1:4" s="16" customFormat="1" ht="23.25" customHeight="1" x14ac:dyDescent="0.25">
      <c r="A50" s="22"/>
      <c r="B50" s="26" t="s">
        <v>70</v>
      </c>
      <c r="C50" s="24" t="s">
        <v>3</v>
      </c>
      <c r="D50" s="31">
        <v>83.425329485159168</v>
      </c>
    </row>
    <row r="51" spans="1:4" s="16" customFormat="1" ht="23.25" customHeight="1" x14ac:dyDescent="0.25">
      <c r="A51" s="22"/>
      <c r="B51" s="26" t="s">
        <v>64</v>
      </c>
      <c r="C51" s="24" t="s">
        <v>4</v>
      </c>
      <c r="D51" s="31">
        <v>198.92467313532234</v>
      </c>
    </row>
    <row r="52" spans="1:4" s="16" customFormat="1" ht="23.25" customHeight="1" x14ac:dyDescent="0.25">
      <c r="A52" s="22"/>
      <c r="B52" s="26" t="s">
        <v>65</v>
      </c>
      <c r="C52" s="24" t="s">
        <v>2</v>
      </c>
      <c r="D52" s="31">
        <v>1659.5356399041857</v>
      </c>
    </row>
    <row r="53" spans="1:4" s="16" customFormat="1" ht="23.25" customHeight="1" x14ac:dyDescent="0.25">
      <c r="A53" s="22"/>
      <c r="B53" s="46" t="s">
        <v>71</v>
      </c>
      <c r="C53" s="27"/>
      <c r="D53" s="25"/>
    </row>
    <row r="54" spans="1:4" s="16" customFormat="1" ht="23.25" customHeight="1" x14ac:dyDescent="0.25">
      <c r="A54" s="22"/>
      <c r="B54" s="32" t="s">
        <v>5</v>
      </c>
      <c r="C54" s="24" t="s">
        <v>6</v>
      </c>
      <c r="D54" s="47">
        <v>257.07805271858223</v>
      </c>
    </row>
    <row r="55" spans="1:4" s="16" customFormat="1" ht="23.25" customHeight="1" x14ac:dyDescent="0.25">
      <c r="A55" s="22"/>
      <c r="B55" s="32" t="s">
        <v>7</v>
      </c>
      <c r="C55" s="24" t="s">
        <v>6</v>
      </c>
      <c r="D55" s="47">
        <v>599.94912027401892</v>
      </c>
    </row>
    <row r="56" spans="1:4" s="16" customFormat="1" ht="23.25" customHeight="1" x14ac:dyDescent="0.25">
      <c r="A56" s="22"/>
      <c r="B56" s="48" t="s">
        <v>57</v>
      </c>
      <c r="C56" s="24" t="s">
        <v>8</v>
      </c>
      <c r="D56" s="47">
        <v>96</v>
      </c>
    </row>
    <row r="57" spans="1:4" s="16" customFormat="1" ht="23.25" customHeight="1" x14ac:dyDescent="0.25">
      <c r="A57" s="22"/>
      <c r="B57" s="32" t="s">
        <v>24</v>
      </c>
      <c r="C57" s="24" t="s">
        <v>6</v>
      </c>
      <c r="D57" s="47">
        <v>305.09818034988547</v>
      </c>
    </row>
    <row r="58" spans="1:4" s="16" customFormat="1" ht="21.75" customHeight="1" x14ac:dyDescent="0.25">
      <c r="A58" s="22"/>
      <c r="B58" s="49" t="s">
        <v>72</v>
      </c>
      <c r="C58" s="43" t="s">
        <v>2</v>
      </c>
      <c r="D58" s="47">
        <v>235.92070424191857</v>
      </c>
    </row>
    <row r="59" spans="1:4" ht="24.6" customHeight="1" x14ac:dyDescent="0.2">
      <c r="A59" s="54" t="s">
        <v>10</v>
      </c>
      <c r="B59" s="55" t="s">
        <v>46</v>
      </c>
      <c r="C59" s="56"/>
      <c r="D59" s="63"/>
    </row>
    <row r="60" spans="1:4" ht="42" customHeight="1" x14ac:dyDescent="0.2">
      <c r="A60" s="57">
        <v>1</v>
      </c>
      <c r="B60" s="58" t="s">
        <v>85</v>
      </c>
      <c r="C60" s="56" t="s">
        <v>8</v>
      </c>
      <c r="D60" s="63">
        <v>98</v>
      </c>
    </row>
    <row r="61" spans="1:4" ht="42" customHeight="1" x14ac:dyDescent="0.2">
      <c r="A61" s="211">
        <v>2</v>
      </c>
      <c r="B61" s="58" t="s">
        <v>44</v>
      </c>
      <c r="C61" s="56" t="s">
        <v>8</v>
      </c>
      <c r="D61" s="63">
        <v>100</v>
      </c>
    </row>
    <row r="62" spans="1:4" ht="35.25" customHeight="1" x14ac:dyDescent="0.2">
      <c r="A62" s="211"/>
      <c r="B62" s="58" t="s">
        <v>86</v>
      </c>
      <c r="C62" s="56" t="s">
        <v>8</v>
      </c>
      <c r="D62" s="63">
        <v>90</v>
      </c>
    </row>
    <row r="63" spans="1:4" s="15" customFormat="1" x14ac:dyDescent="0.25">
      <c r="A63" s="64" t="s">
        <v>45</v>
      </c>
      <c r="B63" s="65" t="s">
        <v>91</v>
      </c>
      <c r="C63" s="66"/>
      <c r="D63" s="67"/>
    </row>
    <row r="64" spans="1:4" s="16" customFormat="1" ht="23.25" customHeight="1" x14ac:dyDescent="0.25">
      <c r="A64" s="50">
        <v>1</v>
      </c>
      <c r="B64" s="42" t="s">
        <v>19</v>
      </c>
      <c r="C64" s="43" t="s">
        <v>20</v>
      </c>
      <c r="D64" s="51">
        <v>19515</v>
      </c>
    </row>
    <row r="65" spans="1:4" s="16" customFormat="1" ht="23.25" customHeight="1" x14ac:dyDescent="0.25">
      <c r="A65" s="50">
        <v>2</v>
      </c>
      <c r="B65" s="42" t="s">
        <v>21</v>
      </c>
      <c r="C65" s="52" t="s">
        <v>34</v>
      </c>
      <c r="D65" s="53">
        <v>15</v>
      </c>
    </row>
    <row r="66" spans="1:4" s="16" customFormat="1" ht="23.25" customHeight="1" x14ac:dyDescent="0.25">
      <c r="A66" s="50">
        <v>3</v>
      </c>
      <c r="B66" s="42" t="s">
        <v>22</v>
      </c>
      <c r="C66" s="52" t="s">
        <v>34</v>
      </c>
      <c r="D66" s="53">
        <v>35</v>
      </c>
    </row>
    <row r="67" spans="1:4" s="16" customFormat="1" ht="33.75" customHeight="1" thickBot="1" x14ac:dyDescent="0.3">
      <c r="A67" s="68">
        <v>4</v>
      </c>
      <c r="B67" s="69" t="s">
        <v>23</v>
      </c>
      <c r="C67" s="70" t="s">
        <v>8</v>
      </c>
      <c r="D67" s="71">
        <v>0.08</v>
      </c>
    </row>
  </sheetData>
  <mergeCells count="4">
    <mergeCell ref="A1:D1"/>
    <mergeCell ref="A2:D2"/>
    <mergeCell ref="A3:D3"/>
    <mergeCell ref="A61:A62"/>
  </mergeCells>
  <pageMargins left="0.74803149606299213" right="0.31496062992125984" top="0.62992125984251968" bottom="0.70866141732283472" header="0.51181102362204722" footer="0.51181102362204722"/>
  <pageSetup paperSize="9" orientation="portrait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130" zoomScaleNormal="130" workbookViewId="0">
      <selection activeCell="A11" sqref="A11:D11"/>
    </sheetView>
  </sheetViews>
  <sheetFormatPr defaultRowHeight="15.75" x14ac:dyDescent="0.25"/>
  <cols>
    <col min="1" max="1" width="6.25" style="9" customWidth="1"/>
    <col min="2" max="2" width="42.875" style="3" customWidth="1"/>
    <col min="3" max="3" width="14.625" style="10" customWidth="1"/>
    <col min="4" max="4" width="15.875" style="11" customWidth="1"/>
    <col min="5" max="247" width="9" style="3"/>
    <col min="248" max="248" width="6.25" style="3" customWidth="1"/>
    <col min="249" max="249" width="42.875" style="3" customWidth="1"/>
    <col min="250" max="250" width="14.625" style="3" customWidth="1"/>
    <col min="251" max="251" width="15.875" style="3" customWidth="1"/>
    <col min="252" max="503" width="9" style="3"/>
    <col min="504" max="504" width="6.25" style="3" customWidth="1"/>
    <col min="505" max="505" width="42.875" style="3" customWidth="1"/>
    <col min="506" max="506" width="14.625" style="3" customWidth="1"/>
    <col min="507" max="507" width="15.875" style="3" customWidth="1"/>
    <col min="508" max="759" width="9" style="3"/>
    <col min="760" max="760" width="6.25" style="3" customWidth="1"/>
    <col min="761" max="761" width="42.875" style="3" customWidth="1"/>
    <col min="762" max="762" width="14.625" style="3" customWidth="1"/>
    <col min="763" max="763" width="15.875" style="3" customWidth="1"/>
    <col min="764" max="1015" width="9" style="3"/>
    <col min="1016" max="1016" width="6.25" style="3" customWidth="1"/>
    <col min="1017" max="1017" width="42.875" style="3" customWidth="1"/>
    <col min="1018" max="1018" width="14.625" style="3" customWidth="1"/>
    <col min="1019" max="1019" width="15.875" style="3" customWidth="1"/>
    <col min="1020" max="1271" width="9" style="3"/>
    <col min="1272" max="1272" width="6.25" style="3" customWidth="1"/>
    <col min="1273" max="1273" width="42.875" style="3" customWidth="1"/>
    <col min="1274" max="1274" width="14.625" style="3" customWidth="1"/>
    <col min="1275" max="1275" width="15.875" style="3" customWidth="1"/>
    <col min="1276" max="1527" width="9" style="3"/>
    <col min="1528" max="1528" width="6.25" style="3" customWidth="1"/>
    <col min="1529" max="1529" width="42.875" style="3" customWidth="1"/>
    <col min="1530" max="1530" width="14.625" style="3" customWidth="1"/>
    <col min="1531" max="1531" width="15.875" style="3" customWidth="1"/>
    <col min="1532" max="1783" width="9" style="3"/>
    <col min="1784" max="1784" width="6.25" style="3" customWidth="1"/>
    <col min="1785" max="1785" width="42.875" style="3" customWidth="1"/>
    <col min="1786" max="1786" width="14.625" style="3" customWidth="1"/>
    <col min="1787" max="1787" width="15.875" style="3" customWidth="1"/>
    <col min="1788" max="2039" width="9" style="3"/>
    <col min="2040" max="2040" width="6.25" style="3" customWidth="1"/>
    <col min="2041" max="2041" width="42.875" style="3" customWidth="1"/>
    <col min="2042" max="2042" width="14.625" style="3" customWidth="1"/>
    <col min="2043" max="2043" width="15.875" style="3" customWidth="1"/>
    <col min="2044" max="2295" width="9" style="3"/>
    <col min="2296" max="2296" width="6.25" style="3" customWidth="1"/>
    <col min="2297" max="2297" width="42.875" style="3" customWidth="1"/>
    <col min="2298" max="2298" width="14.625" style="3" customWidth="1"/>
    <col min="2299" max="2299" width="15.875" style="3" customWidth="1"/>
    <col min="2300" max="2551" width="9" style="3"/>
    <col min="2552" max="2552" width="6.25" style="3" customWidth="1"/>
    <col min="2553" max="2553" width="42.875" style="3" customWidth="1"/>
    <col min="2554" max="2554" width="14.625" style="3" customWidth="1"/>
    <col min="2555" max="2555" width="15.875" style="3" customWidth="1"/>
    <col min="2556" max="2807" width="9" style="3"/>
    <col min="2808" max="2808" width="6.25" style="3" customWidth="1"/>
    <col min="2809" max="2809" width="42.875" style="3" customWidth="1"/>
    <col min="2810" max="2810" width="14.625" style="3" customWidth="1"/>
    <col min="2811" max="2811" width="15.875" style="3" customWidth="1"/>
    <col min="2812" max="3063" width="9" style="3"/>
    <col min="3064" max="3064" width="6.25" style="3" customWidth="1"/>
    <col min="3065" max="3065" width="42.875" style="3" customWidth="1"/>
    <col min="3066" max="3066" width="14.625" style="3" customWidth="1"/>
    <col min="3067" max="3067" width="15.875" style="3" customWidth="1"/>
    <col min="3068" max="3319" width="9" style="3"/>
    <col min="3320" max="3320" width="6.25" style="3" customWidth="1"/>
    <col min="3321" max="3321" width="42.875" style="3" customWidth="1"/>
    <col min="3322" max="3322" width="14.625" style="3" customWidth="1"/>
    <col min="3323" max="3323" width="15.875" style="3" customWidth="1"/>
    <col min="3324" max="3575" width="9" style="3"/>
    <col min="3576" max="3576" width="6.25" style="3" customWidth="1"/>
    <col min="3577" max="3577" width="42.875" style="3" customWidth="1"/>
    <col min="3578" max="3578" width="14.625" style="3" customWidth="1"/>
    <col min="3579" max="3579" width="15.875" style="3" customWidth="1"/>
    <col min="3580" max="3831" width="9" style="3"/>
    <col min="3832" max="3832" width="6.25" style="3" customWidth="1"/>
    <col min="3833" max="3833" width="42.875" style="3" customWidth="1"/>
    <col min="3834" max="3834" width="14.625" style="3" customWidth="1"/>
    <col min="3835" max="3835" width="15.875" style="3" customWidth="1"/>
    <col min="3836" max="4087" width="9" style="3"/>
    <col min="4088" max="4088" width="6.25" style="3" customWidth="1"/>
    <col min="4089" max="4089" width="42.875" style="3" customWidth="1"/>
    <col min="4090" max="4090" width="14.625" style="3" customWidth="1"/>
    <col min="4091" max="4091" width="15.875" style="3" customWidth="1"/>
    <col min="4092" max="4343" width="9" style="3"/>
    <col min="4344" max="4344" width="6.25" style="3" customWidth="1"/>
    <col min="4345" max="4345" width="42.875" style="3" customWidth="1"/>
    <col min="4346" max="4346" width="14.625" style="3" customWidth="1"/>
    <col min="4347" max="4347" width="15.875" style="3" customWidth="1"/>
    <col min="4348" max="4599" width="9" style="3"/>
    <col min="4600" max="4600" width="6.25" style="3" customWidth="1"/>
    <col min="4601" max="4601" width="42.875" style="3" customWidth="1"/>
    <col min="4602" max="4602" width="14.625" style="3" customWidth="1"/>
    <col min="4603" max="4603" width="15.875" style="3" customWidth="1"/>
    <col min="4604" max="4855" width="9" style="3"/>
    <col min="4856" max="4856" width="6.25" style="3" customWidth="1"/>
    <col min="4857" max="4857" width="42.875" style="3" customWidth="1"/>
    <col min="4858" max="4858" width="14.625" style="3" customWidth="1"/>
    <col min="4859" max="4859" width="15.875" style="3" customWidth="1"/>
    <col min="4860" max="5111" width="9" style="3"/>
    <col min="5112" max="5112" width="6.25" style="3" customWidth="1"/>
    <col min="5113" max="5113" width="42.875" style="3" customWidth="1"/>
    <col min="5114" max="5114" width="14.625" style="3" customWidth="1"/>
    <col min="5115" max="5115" width="15.875" style="3" customWidth="1"/>
    <col min="5116" max="5367" width="9" style="3"/>
    <col min="5368" max="5368" width="6.25" style="3" customWidth="1"/>
    <col min="5369" max="5369" width="42.875" style="3" customWidth="1"/>
    <col min="5370" max="5370" width="14.625" style="3" customWidth="1"/>
    <col min="5371" max="5371" width="15.875" style="3" customWidth="1"/>
    <col min="5372" max="5623" width="9" style="3"/>
    <col min="5624" max="5624" width="6.25" style="3" customWidth="1"/>
    <col min="5625" max="5625" width="42.875" style="3" customWidth="1"/>
    <col min="5626" max="5626" width="14.625" style="3" customWidth="1"/>
    <col min="5627" max="5627" width="15.875" style="3" customWidth="1"/>
    <col min="5628" max="5879" width="9" style="3"/>
    <col min="5880" max="5880" width="6.25" style="3" customWidth="1"/>
    <col min="5881" max="5881" width="42.875" style="3" customWidth="1"/>
    <col min="5882" max="5882" width="14.625" style="3" customWidth="1"/>
    <col min="5883" max="5883" width="15.875" style="3" customWidth="1"/>
    <col min="5884" max="6135" width="9" style="3"/>
    <col min="6136" max="6136" width="6.25" style="3" customWidth="1"/>
    <col min="6137" max="6137" width="42.875" style="3" customWidth="1"/>
    <col min="6138" max="6138" width="14.625" style="3" customWidth="1"/>
    <col min="6139" max="6139" width="15.875" style="3" customWidth="1"/>
    <col min="6140" max="6391" width="9" style="3"/>
    <col min="6392" max="6392" width="6.25" style="3" customWidth="1"/>
    <col min="6393" max="6393" width="42.875" style="3" customWidth="1"/>
    <col min="6394" max="6394" width="14.625" style="3" customWidth="1"/>
    <col min="6395" max="6395" width="15.875" style="3" customWidth="1"/>
    <col min="6396" max="6647" width="9" style="3"/>
    <col min="6648" max="6648" width="6.25" style="3" customWidth="1"/>
    <col min="6649" max="6649" width="42.875" style="3" customWidth="1"/>
    <col min="6650" max="6650" width="14.625" style="3" customWidth="1"/>
    <col min="6651" max="6651" width="15.875" style="3" customWidth="1"/>
    <col min="6652" max="6903" width="9" style="3"/>
    <col min="6904" max="6904" width="6.25" style="3" customWidth="1"/>
    <col min="6905" max="6905" width="42.875" style="3" customWidth="1"/>
    <col min="6906" max="6906" width="14.625" style="3" customWidth="1"/>
    <col min="6907" max="6907" width="15.875" style="3" customWidth="1"/>
    <col min="6908" max="7159" width="9" style="3"/>
    <col min="7160" max="7160" width="6.25" style="3" customWidth="1"/>
    <col min="7161" max="7161" width="42.875" style="3" customWidth="1"/>
    <col min="7162" max="7162" width="14.625" style="3" customWidth="1"/>
    <col min="7163" max="7163" width="15.875" style="3" customWidth="1"/>
    <col min="7164" max="7415" width="9" style="3"/>
    <col min="7416" max="7416" width="6.25" style="3" customWidth="1"/>
    <col min="7417" max="7417" width="42.875" style="3" customWidth="1"/>
    <col min="7418" max="7418" width="14.625" style="3" customWidth="1"/>
    <col min="7419" max="7419" width="15.875" style="3" customWidth="1"/>
    <col min="7420" max="7671" width="9" style="3"/>
    <col min="7672" max="7672" width="6.25" style="3" customWidth="1"/>
    <col min="7673" max="7673" width="42.875" style="3" customWidth="1"/>
    <col min="7674" max="7674" width="14.625" style="3" customWidth="1"/>
    <col min="7675" max="7675" width="15.875" style="3" customWidth="1"/>
    <col min="7676" max="7927" width="9" style="3"/>
    <col min="7928" max="7928" width="6.25" style="3" customWidth="1"/>
    <col min="7929" max="7929" width="42.875" style="3" customWidth="1"/>
    <col min="7930" max="7930" width="14.625" style="3" customWidth="1"/>
    <col min="7931" max="7931" width="15.875" style="3" customWidth="1"/>
    <col min="7932" max="8183" width="9" style="3"/>
    <col min="8184" max="8184" width="6.25" style="3" customWidth="1"/>
    <col min="8185" max="8185" width="42.875" style="3" customWidth="1"/>
    <col min="8186" max="8186" width="14.625" style="3" customWidth="1"/>
    <col min="8187" max="8187" width="15.875" style="3" customWidth="1"/>
    <col min="8188" max="8439" width="9" style="3"/>
    <col min="8440" max="8440" width="6.25" style="3" customWidth="1"/>
    <col min="8441" max="8441" width="42.875" style="3" customWidth="1"/>
    <col min="8442" max="8442" width="14.625" style="3" customWidth="1"/>
    <col min="8443" max="8443" width="15.875" style="3" customWidth="1"/>
    <col min="8444" max="8695" width="9" style="3"/>
    <col min="8696" max="8696" width="6.25" style="3" customWidth="1"/>
    <col min="8697" max="8697" width="42.875" style="3" customWidth="1"/>
    <col min="8698" max="8698" width="14.625" style="3" customWidth="1"/>
    <col min="8699" max="8699" width="15.875" style="3" customWidth="1"/>
    <col min="8700" max="8951" width="9" style="3"/>
    <col min="8952" max="8952" width="6.25" style="3" customWidth="1"/>
    <col min="8953" max="8953" width="42.875" style="3" customWidth="1"/>
    <col min="8954" max="8954" width="14.625" style="3" customWidth="1"/>
    <col min="8955" max="8955" width="15.875" style="3" customWidth="1"/>
    <col min="8956" max="9207" width="9" style="3"/>
    <col min="9208" max="9208" width="6.25" style="3" customWidth="1"/>
    <col min="9209" max="9209" width="42.875" style="3" customWidth="1"/>
    <col min="9210" max="9210" width="14.625" style="3" customWidth="1"/>
    <col min="9211" max="9211" width="15.875" style="3" customWidth="1"/>
    <col min="9212" max="9463" width="9" style="3"/>
    <col min="9464" max="9464" width="6.25" style="3" customWidth="1"/>
    <col min="9465" max="9465" width="42.875" style="3" customWidth="1"/>
    <col min="9466" max="9466" width="14.625" style="3" customWidth="1"/>
    <col min="9467" max="9467" width="15.875" style="3" customWidth="1"/>
    <col min="9468" max="9719" width="9" style="3"/>
    <col min="9720" max="9720" width="6.25" style="3" customWidth="1"/>
    <col min="9721" max="9721" width="42.875" style="3" customWidth="1"/>
    <col min="9722" max="9722" width="14.625" style="3" customWidth="1"/>
    <col min="9723" max="9723" width="15.875" style="3" customWidth="1"/>
    <col min="9724" max="9975" width="9" style="3"/>
    <col min="9976" max="9976" width="6.25" style="3" customWidth="1"/>
    <col min="9977" max="9977" width="42.875" style="3" customWidth="1"/>
    <col min="9978" max="9978" width="14.625" style="3" customWidth="1"/>
    <col min="9979" max="9979" width="15.875" style="3" customWidth="1"/>
    <col min="9980" max="10231" width="9" style="3"/>
    <col min="10232" max="10232" width="6.25" style="3" customWidth="1"/>
    <col min="10233" max="10233" width="42.875" style="3" customWidth="1"/>
    <col min="10234" max="10234" width="14.625" style="3" customWidth="1"/>
    <col min="10235" max="10235" width="15.875" style="3" customWidth="1"/>
    <col min="10236" max="10487" width="9" style="3"/>
    <col min="10488" max="10488" width="6.25" style="3" customWidth="1"/>
    <col min="10489" max="10489" width="42.875" style="3" customWidth="1"/>
    <col min="10490" max="10490" width="14.625" style="3" customWidth="1"/>
    <col min="10491" max="10491" width="15.875" style="3" customWidth="1"/>
    <col min="10492" max="10743" width="9" style="3"/>
    <col min="10744" max="10744" width="6.25" style="3" customWidth="1"/>
    <col min="10745" max="10745" width="42.875" style="3" customWidth="1"/>
    <col min="10746" max="10746" width="14.625" style="3" customWidth="1"/>
    <col min="10747" max="10747" width="15.875" style="3" customWidth="1"/>
    <col min="10748" max="10999" width="9" style="3"/>
    <col min="11000" max="11000" width="6.25" style="3" customWidth="1"/>
    <col min="11001" max="11001" width="42.875" style="3" customWidth="1"/>
    <col min="11002" max="11002" width="14.625" style="3" customWidth="1"/>
    <col min="11003" max="11003" width="15.875" style="3" customWidth="1"/>
    <col min="11004" max="11255" width="9" style="3"/>
    <col min="11256" max="11256" width="6.25" style="3" customWidth="1"/>
    <col min="11257" max="11257" width="42.875" style="3" customWidth="1"/>
    <col min="11258" max="11258" width="14.625" style="3" customWidth="1"/>
    <col min="11259" max="11259" width="15.875" style="3" customWidth="1"/>
    <col min="11260" max="11511" width="9" style="3"/>
    <col min="11512" max="11512" width="6.25" style="3" customWidth="1"/>
    <col min="11513" max="11513" width="42.875" style="3" customWidth="1"/>
    <col min="11514" max="11514" width="14.625" style="3" customWidth="1"/>
    <col min="11515" max="11515" width="15.875" style="3" customWidth="1"/>
    <col min="11516" max="11767" width="9" style="3"/>
    <col min="11768" max="11768" width="6.25" style="3" customWidth="1"/>
    <col min="11769" max="11769" width="42.875" style="3" customWidth="1"/>
    <col min="11770" max="11770" width="14.625" style="3" customWidth="1"/>
    <col min="11771" max="11771" width="15.875" style="3" customWidth="1"/>
    <col min="11772" max="12023" width="9" style="3"/>
    <col min="12024" max="12024" width="6.25" style="3" customWidth="1"/>
    <col min="12025" max="12025" width="42.875" style="3" customWidth="1"/>
    <col min="12026" max="12026" width="14.625" style="3" customWidth="1"/>
    <col min="12027" max="12027" width="15.875" style="3" customWidth="1"/>
    <col min="12028" max="12279" width="9" style="3"/>
    <col min="12280" max="12280" width="6.25" style="3" customWidth="1"/>
    <col min="12281" max="12281" width="42.875" style="3" customWidth="1"/>
    <col min="12282" max="12282" width="14.625" style="3" customWidth="1"/>
    <col min="12283" max="12283" width="15.875" style="3" customWidth="1"/>
    <col min="12284" max="12535" width="9" style="3"/>
    <col min="12536" max="12536" width="6.25" style="3" customWidth="1"/>
    <col min="12537" max="12537" width="42.875" style="3" customWidth="1"/>
    <col min="12538" max="12538" width="14.625" style="3" customWidth="1"/>
    <col min="12539" max="12539" width="15.875" style="3" customWidth="1"/>
    <col min="12540" max="12791" width="9" style="3"/>
    <col min="12792" max="12792" width="6.25" style="3" customWidth="1"/>
    <col min="12793" max="12793" width="42.875" style="3" customWidth="1"/>
    <col min="12794" max="12794" width="14.625" style="3" customWidth="1"/>
    <col min="12795" max="12795" width="15.875" style="3" customWidth="1"/>
    <col min="12796" max="13047" width="9" style="3"/>
    <col min="13048" max="13048" width="6.25" style="3" customWidth="1"/>
    <col min="13049" max="13049" width="42.875" style="3" customWidth="1"/>
    <col min="13050" max="13050" width="14.625" style="3" customWidth="1"/>
    <col min="13051" max="13051" width="15.875" style="3" customWidth="1"/>
    <col min="13052" max="13303" width="9" style="3"/>
    <col min="13304" max="13304" width="6.25" style="3" customWidth="1"/>
    <col min="13305" max="13305" width="42.875" style="3" customWidth="1"/>
    <col min="13306" max="13306" width="14.625" style="3" customWidth="1"/>
    <col min="13307" max="13307" width="15.875" style="3" customWidth="1"/>
    <col min="13308" max="13559" width="9" style="3"/>
    <col min="13560" max="13560" width="6.25" style="3" customWidth="1"/>
    <col min="13561" max="13561" width="42.875" style="3" customWidth="1"/>
    <col min="13562" max="13562" width="14.625" style="3" customWidth="1"/>
    <col min="13563" max="13563" width="15.875" style="3" customWidth="1"/>
    <col min="13564" max="13815" width="9" style="3"/>
    <col min="13816" max="13816" width="6.25" style="3" customWidth="1"/>
    <col min="13817" max="13817" width="42.875" style="3" customWidth="1"/>
    <col min="13818" max="13818" width="14.625" style="3" customWidth="1"/>
    <col min="13819" max="13819" width="15.875" style="3" customWidth="1"/>
    <col min="13820" max="14071" width="9" style="3"/>
    <col min="14072" max="14072" width="6.25" style="3" customWidth="1"/>
    <col min="14073" max="14073" width="42.875" style="3" customWidth="1"/>
    <col min="14074" max="14074" width="14.625" style="3" customWidth="1"/>
    <col min="14075" max="14075" width="15.875" style="3" customWidth="1"/>
    <col min="14076" max="14327" width="9" style="3"/>
    <col min="14328" max="14328" width="6.25" style="3" customWidth="1"/>
    <col min="14329" max="14329" width="42.875" style="3" customWidth="1"/>
    <col min="14330" max="14330" width="14.625" style="3" customWidth="1"/>
    <col min="14331" max="14331" width="15.875" style="3" customWidth="1"/>
    <col min="14332" max="14583" width="9" style="3"/>
    <col min="14584" max="14584" width="6.25" style="3" customWidth="1"/>
    <col min="14585" max="14585" width="42.875" style="3" customWidth="1"/>
    <col min="14586" max="14586" width="14.625" style="3" customWidth="1"/>
    <col min="14587" max="14587" width="15.875" style="3" customWidth="1"/>
    <col min="14588" max="14839" width="9" style="3"/>
    <col min="14840" max="14840" width="6.25" style="3" customWidth="1"/>
    <col min="14841" max="14841" width="42.875" style="3" customWidth="1"/>
    <col min="14842" max="14842" width="14.625" style="3" customWidth="1"/>
    <col min="14843" max="14843" width="15.875" style="3" customWidth="1"/>
    <col min="14844" max="15095" width="9" style="3"/>
    <col min="15096" max="15096" width="6.25" style="3" customWidth="1"/>
    <col min="15097" max="15097" width="42.875" style="3" customWidth="1"/>
    <col min="15098" max="15098" width="14.625" style="3" customWidth="1"/>
    <col min="15099" max="15099" width="15.875" style="3" customWidth="1"/>
    <col min="15100" max="15351" width="9" style="3"/>
    <col min="15352" max="15352" width="6.25" style="3" customWidth="1"/>
    <col min="15353" max="15353" width="42.875" style="3" customWidth="1"/>
    <col min="15354" max="15354" width="14.625" style="3" customWidth="1"/>
    <col min="15355" max="15355" width="15.875" style="3" customWidth="1"/>
    <col min="15356" max="15607" width="9" style="3"/>
    <col min="15608" max="15608" width="6.25" style="3" customWidth="1"/>
    <col min="15609" max="15609" width="42.875" style="3" customWidth="1"/>
    <col min="15610" max="15610" width="14.625" style="3" customWidth="1"/>
    <col min="15611" max="15611" width="15.875" style="3" customWidth="1"/>
    <col min="15612" max="15863" width="9" style="3"/>
    <col min="15864" max="15864" width="6.25" style="3" customWidth="1"/>
    <col min="15865" max="15865" width="42.875" style="3" customWidth="1"/>
    <col min="15866" max="15866" width="14.625" style="3" customWidth="1"/>
    <col min="15867" max="15867" width="15.875" style="3" customWidth="1"/>
    <col min="15868" max="16119" width="9" style="3"/>
    <col min="16120" max="16120" width="6.25" style="3" customWidth="1"/>
    <col min="16121" max="16121" width="42.875" style="3" customWidth="1"/>
    <col min="16122" max="16122" width="14.625" style="3" customWidth="1"/>
    <col min="16123" max="16123" width="15.875" style="3" customWidth="1"/>
    <col min="16124" max="16384" width="9" style="3"/>
  </cols>
  <sheetData>
    <row r="1" spans="1:4" ht="18.75" x14ac:dyDescent="0.3">
      <c r="A1" s="212" t="str">
        <f>'Phụ lục'!A1</f>
        <v>CÁC CHỈ TIÊU KINH TẾ - XÃ HỘI NĂM 2026 PHƯỜNG NGHĨA LỘ</v>
      </c>
      <c r="B1" s="212"/>
      <c r="C1" s="212"/>
      <c r="D1" s="212"/>
    </row>
    <row r="2" spans="1:4" ht="18.75" x14ac:dyDescent="0.3">
      <c r="A2" s="212" t="s">
        <v>92</v>
      </c>
      <c r="B2" s="212"/>
      <c r="C2" s="212"/>
      <c r="D2" s="212"/>
    </row>
    <row r="3" spans="1:4" ht="37.15" customHeight="1" x14ac:dyDescent="0.3">
      <c r="A3" s="209" t="str">
        <f>'Phụ lục'!A2</f>
        <v>(Kèm theo Báo cáo số            /BC-UBND ngày           /          /2026 của UBND phường Nghĩa Lộ)</v>
      </c>
      <c r="B3" s="210"/>
      <c r="C3" s="210"/>
      <c r="D3" s="210"/>
    </row>
    <row r="4" spans="1:4" ht="16.5" thickBot="1" x14ac:dyDescent="0.3"/>
    <row r="5" spans="1:4" ht="34.5" customHeight="1" thickBot="1" x14ac:dyDescent="0.25">
      <c r="A5" s="12" t="s">
        <v>0</v>
      </c>
      <c r="B5" s="13" t="s">
        <v>30</v>
      </c>
      <c r="C5" s="13" t="s">
        <v>31</v>
      </c>
      <c r="D5" s="14" t="s">
        <v>47</v>
      </c>
    </row>
    <row r="6" spans="1:4" s="16" customFormat="1" ht="16.5" x14ac:dyDescent="0.25">
      <c r="A6" s="72" t="s">
        <v>11</v>
      </c>
      <c r="B6" s="73" t="s">
        <v>12</v>
      </c>
      <c r="C6" s="74"/>
      <c r="D6" s="75"/>
    </row>
    <row r="7" spans="1:4" s="16" customFormat="1" ht="16.5" x14ac:dyDescent="0.25">
      <c r="A7" s="76">
        <v>1</v>
      </c>
      <c r="B7" s="77" t="s">
        <v>75</v>
      </c>
      <c r="C7" s="74" t="s">
        <v>13</v>
      </c>
      <c r="D7" s="154">
        <v>1300</v>
      </c>
    </row>
    <row r="8" spans="1:4" s="16" customFormat="1" ht="16.5" x14ac:dyDescent="0.25">
      <c r="A8" s="76">
        <v>2</v>
      </c>
      <c r="B8" s="77" t="s">
        <v>76</v>
      </c>
      <c r="C8" s="74"/>
      <c r="D8" s="154"/>
    </row>
    <row r="9" spans="1:4" s="16" customFormat="1" ht="16.5" x14ac:dyDescent="0.25">
      <c r="A9" s="72"/>
      <c r="B9" s="78" t="s">
        <v>77</v>
      </c>
      <c r="C9" s="74" t="s">
        <v>14</v>
      </c>
      <c r="D9" s="154">
        <v>6258</v>
      </c>
    </row>
    <row r="10" spans="1:4" s="16" customFormat="1" ht="16.5" x14ac:dyDescent="0.25">
      <c r="A10" s="72"/>
      <c r="B10" s="78" t="s">
        <v>78</v>
      </c>
      <c r="C10" s="74" t="s">
        <v>14</v>
      </c>
      <c r="D10" s="154">
        <v>4894</v>
      </c>
    </row>
    <row r="11" spans="1:4" s="16" customFormat="1" ht="33" x14ac:dyDescent="0.25">
      <c r="A11" s="76">
        <v>3</v>
      </c>
      <c r="B11" s="78" t="s">
        <v>93</v>
      </c>
      <c r="C11" s="74" t="s">
        <v>101</v>
      </c>
      <c r="D11" s="154" t="s">
        <v>27</v>
      </c>
    </row>
    <row r="12" spans="1:4" s="18" customFormat="1" ht="16.5" x14ac:dyDescent="0.25">
      <c r="A12" s="79" t="s">
        <v>15</v>
      </c>
      <c r="B12" s="80" t="s">
        <v>16</v>
      </c>
      <c r="C12" s="81"/>
      <c r="D12" s="155"/>
    </row>
    <row r="13" spans="1:4" s="16" customFormat="1" ht="16.5" x14ac:dyDescent="0.25">
      <c r="A13" s="76">
        <v>4</v>
      </c>
      <c r="B13" s="82" t="s">
        <v>17</v>
      </c>
      <c r="C13" s="83" t="s">
        <v>18</v>
      </c>
      <c r="D13" s="156">
        <v>70285</v>
      </c>
    </row>
    <row r="14" spans="1:4" s="1" customFormat="1" ht="66" x14ac:dyDescent="0.25">
      <c r="A14" s="84">
        <v>5</v>
      </c>
      <c r="B14" s="85" t="s">
        <v>96</v>
      </c>
      <c r="C14" s="86" t="s">
        <v>102</v>
      </c>
      <c r="D14" s="90" t="s">
        <v>27</v>
      </c>
    </row>
    <row r="15" spans="1:4" s="2" customFormat="1" ht="16.5" x14ac:dyDescent="0.25">
      <c r="A15" s="92" t="s">
        <v>25</v>
      </c>
      <c r="B15" s="93" t="s">
        <v>97</v>
      </c>
      <c r="C15" s="94"/>
      <c r="D15" s="95"/>
    </row>
    <row r="16" spans="1:4" s="1" customFormat="1" ht="16.5" x14ac:dyDescent="0.25">
      <c r="A16" s="84">
        <v>6</v>
      </c>
      <c r="B16" s="85" t="s">
        <v>94</v>
      </c>
      <c r="C16" s="86" t="s">
        <v>8</v>
      </c>
      <c r="D16" s="90">
        <v>90</v>
      </c>
    </row>
    <row r="17" spans="1:4" s="1" customFormat="1" ht="17.25" thickBot="1" x14ac:dyDescent="0.3">
      <c r="A17" s="87">
        <v>7</v>
      </c>
      <c r="B17" s="88" t="s">
        <v>95</v>
      </c>
      <c r="C17" s="89" t="s">
        <v>8</v>
      </c>
      <c r="D17" s="91">
        <v>85</v>
      </c>
    </row>
  </sheetData>
  <mergeCells count="3">
    <mergeCell ref="A1:D1"/>
    <mergeCell ref="A2:D2"/>
    <mergeCell ref="A3:D3"/>
  </mergeCells>
  <pageMargins left="0.74803149606299213" right="0.31496062992125984" top="0.62992125984251968" bottom="0.7086614173228347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4" zoomScale="130" zoomScaleNormal="130" workbookViewId="0">
      <selection activeCell="A2" sqref="A2:D2"/>
    </sheetView>
  </sheetViews>
  <sheetFormatPr defaultRowHeight="15.75" x14ac:dyDescent="0.25"/>
  <cols>
    <col min="1" max="1" width="4.125" style="9" customWidth="1"/>
    <col min="2" max="2" width="42.875" style="3" customWidth="1"/>
    <col min="3" max="3" width="14.625" style="10" customWidth="1"/>
    <col min="4" max="4" width="15.875" style="11" customWidth="1"/>
    <col min="5" max="244" width="9" style="3"/>
    <col min="245" max="245" width="6.25" style="3" customWidth="1"/>
    <col min="246" max="246" width="42.875" style="3" customWidth="1"/>
    <col min="247" max="247" width="14.625" style="3" customWidth="1"/>
    <col min="248" max="248" width="15.875" style="3" customWidth="1"/>
    <col min="249" max="500" width="9" style="3"/>
    <col min="501" max="501" width="6.25" style="3" customWidth="1"/>
    <col min="502" max="502" width="42.875" style="3" customWidth="1"/>
    <col min="503" max="503" width="14.625" style="3" customWidth="1"/>
    <col min="504" max="504" width="15.875" style="3" customWidth="1"/>
    <col min="505" max="756" width="9" style="3"/>
    <col min="757" max="757" width="6.25" style="3" customWidth="1"/>
    <col min="758" max="758" width="42.875" style="3" customWidth="1"/>
    <col min="759" max="759" width="14.625" style="3" customWidth="1"/>
    <col min="760" max="760" width="15.875" style="3" customWidth="1"/>
    <col min="761" max="1012" width="9" style="3"/>
    <col min="1013" max="1013" width="6.25" style="3" customWidth="1"/>
    <col min="1014" max="1014" width="42.875" style="3" customWidth="1"/>
    <col min="1015" max="1015" width="14.625" style="3" customWidth="1"/>
    <col min="1016" max="1016" width="15.875" style="3" customWidth="1"/>
    <col min="1017" max="1268" width="9" style="3"/>
    <col min="1269" max="1269" width="6.25" style="3" customWidth="1"/>
    <col min="1270" max="1270" width="42.875" style="3" customWidth="1"/>
    <col min="1271" max="1271" width="14.625" style="3" customWidth="1"/>
    <col min="1272" max="1272" width="15.875" style="3" customWidth="1"/>
    <col min="1273" max="1524" width="9" style="3"/>
    <col min="1525" max="1525" width="6.25" style="3" customWidth="1"/>
    <col min="1526" max="1526" width="42.875" style="3" customWidth="1"/>
    <col min="1527" max="1527" width="14.625" style="3" customWidth="1"/>
    <col min="1528" max="1528" width="15.875" style="3" customWidth="1"/>
    <col min="1529" max="1780" width="9" style="3"/>
    <col min="1781" max="1781" width="6.25" style="3" customWidth="1"/>
    <col min="1782" max="1782" width="42.875" style="3" customWidth="1"/>
    <col min="1783" max="1783" width="14.625" style="3" customWidth="1"/>
    <col min="1784" max="1784" width="15.875" style="3" customWidth="1"/>
    <col min="1785" max="2036" width="9" style="3"/>
    <col min="2037" max="2037" width="6.25" style="3" customWidth="1"/>
    <col min="2038" max="2038" width="42.875" style="3" customWidth="1"/>
    <col min="2039" max="2039" width="14.625" style="3" customWidth="1"/>
    <col min="2040" max="2040" width="15.875" style="3" customWidth="1"/>
    <col min="2041" max="2292" width="9" style="3"/>
    <col min="2293" max="2293" width="6.25" style="3" customWidth="1"/>
    <col min="2294" max="2294" width="42.875" style="3" customWidth="1"/>
    <col min="2295" max="2295" width="14.625" style="3" customWidth="1"/>
    <col min="2296" max="2296" width="15.875" style="3" customWidth="1"/>
    <col min="2297" max="2548" width="9" style="3"/>
    <col min="2549" max="2549" width="6.25" style="3" customWidth="1"/>
    <col min="2550" max="2550" width="42.875" style="3" customWidth="1"/>
    <col min="2551" max="2551" width="14.625" style="3" customWidth="1"/>
    <col min="2552" max="2552" width="15.875" style="3" customWidth="1"/>
    <col min="2553" max="2804" width="9" style="3"/>
    <col min="2805" max="2805" width="6.25" style="3" customWidth="1"/>
    <col min="2806" max="2806" width="42.875" style="3" customWidth="1"/>
    <col min="2807" max="2807" width="14.625" style="3" customWidth="1"/>
    <col min="2808" max="2808" width="15.875" style="3" customWidth="1"/>
    <col min="2809" max="3060" width="9" style="3"/>
    <col min="3061" max="3061" width="6.25" style="3" customWidth="1"/>
    <col min="3062" max="3062" width="42.875" style="3" customWidth="1"/>
    <col min="3063" max="3063" width="14.625" style="3" customWidth="1"/>
    <col min="3064" max="3064" width="15.875" style="3" customWidth="1"/>
    <col min="3065" max="3316" width="9" style="3"/>
    <col min="3317" max="3317" width="6.25" style="3" customWidth="1"/>
    <col min="3318" max="3318" width="42.875" style="3" customWidth="1"/>
    <col min="3319" max="3319" width="14.625" style="3" customWidth="1"/>
    <col min="3320" max="3320" width="15.875" style="3" customWidth="1"/>
    <col min="3321" max="3572" width="9" style="3"/>
    <col min="3573" max="3573" width="6.25" style="3" customWidth="1"/>
    <col min="3574" max="3574" width="42.875" style="3" customWidth="1"/>
    <col min="3575" max="3575" width="14.625" style="3" customWidth="1"/>
    <col min="3576" max="3576" width="15.875" style="3" customWidth="1"/>
    <col min="3577" max="3828" width="9" style="3"/>
    <col min="3829" max="3829" width="6.25" style="3" customWidth="1"/>
    <col min="3830" max="3830" width="42.875" style="3" customWidth="1"/>
    <col min="3831" max="3831" width="14.625" style="3" customWidth="1"/>
    <col min="3832" max="3832" width="15.875" style="3" customWidth="1"/>
    <col min="3833" max="4084" width="9" style="3"/>
    <col min="4085" max="4085" width="6.25" style="3" customWidth="1"/>
    <col min="4086" max="4086" width="42.875" style="3" customWidth="1"/>
    <col min="4087" max="4087" width="14.625" style="3" customWidth="1"/>
    <col min="4088" max="4088" width="15.875" style="3" customWidth="1"/>
    <col min="4089" max="4340" width="9" style="3"/>
    <col min="4341" max="4341" width="6.25" style="3" customWidth="1"/>
    <col min="4342" max="4342" width="42.875" style="3" customWidth="1"/>
    <col min="4343" max="4343" width="14.625" style="3" customWidth="1"/>
    <col min="4344" max="4344" width="15.875" style="3" customWidth="1"/>
    <col min="4345" max="4596" width="9" style="3"/>
    <col min="4597" max="4597" width="6.25" style="3" customWidth="1"/>
    <col min="4598" max="4598" width="42.875" style="3" customWidth="1"/>
    <col min="4599" max="4599" width="14.625" style="3" customWidth="1"/>
    <col min="4600" max="4600" width="15.875" style="3" customWidth="1"/>
    <col min="4601" max="4852" width="9" style="3"/>
    <col min="4853" max="4853" width="6.25" style="3" customWidth="1"/>
    <col min="4854" max="4854" width="42.875" style="3" customWidth="1"/>
    <col min="4855" max="4855" width="14.625" style="3" customWidth="1"/>
    <col min="4856" max="4856" width="15.875" style="3" customWidth="1"/>
    <col min="4857" max="5108" width="9" style="3"/>
    <col min="5109" max="5109" width="6.25" style="3" customWidth="1"/>
    <col min="5110" max="5110" width="42.875" style="3" customWidth="1"/>
    <col min="5111" max="5111" width="14.625" style="3" customWidth="1"/>
    <col min="5112" max="5112" width="15.875" style="3" customWidth="1"/>
    <col min="5113" max="5364" width="9" style="3"/>
    <col min="5365" max="5365" width="6.25" style="3" customWidth="1"/>
    <col min="5366" max="5366" width="42.875" style="3" customWidth="1"/>
    <col min="5367" max="5367" width="14.625" style="3" customWidth="1"/>
    <col min="5368" max="5368" width="15.875" style="3" customWidth="1"/>
    <col min="5369" max="5620" width="9" style="3"/>
    <col min="5621" max="5621" width="6.25" style="3" customWidth="1"/>
    <col min="5622" max="5622" width="42.875" style="3" customWidth="1"/>
    <col min="5623" max="5623" width="14.625" style="3" customWidth="1"/>
    <col min="5624" max="5624" width="15.875" style="3" customWidth="1"/>
    <col min="5625" max="5876" width="9" style="3"/>
    <col min="5877" max="5877" width="6.25" style="3" customWidth="1"/>
    <col min="5878" max="5878" width="42.875" style="3" customWidth="1"/>
    <col min="5879" max="5879" width="14.625" style="3" customWidth="1"/>
    <col min="5880" max="5880" width="15.875" style="3" customWidth="1"/>
    <col min="5881" max="6132" width="9" style="3"/>
    <col min="6133" max="6133" width="6.25" style="3" customWidth="1"/>
    <col min="6134" max="6134" width="42.875" style="3" customWidth="1"/>
    <col min="6135" max="6135" width="14.625" style="3" customWidth="1"/>
    <col min="6136" max="6136" width="15.875" style="3" customWidth="1"/>
    <col min="6137" max="6388" width="9" style="3"/>
    <col min="6389" max="6389" width="6.25" style="3" customWidth="1"/>
    <col min="6390" max="6390" width="42.875" style="3" customWidth="1"/>
    <col min="6391" max="6391" width="14.625" style="3" customWidth="1"/>
    <col min="6392" max="6392" width="15.875" style="3" customWidth="1"/>
    <col min="6393" max="6644" width="9" style="3"/>
    <col min="6645" max="6645" width="6.25" style="3" customWidth="1"/>
    <col min="6646" max="6646" width="42.875" style="3" customWidth="1"/>
    <col min="6647" max="6647" width="14.625" style="3" customWidth="1"/>
    <col min="6648" max="6648" width="15.875" style="3" customWidth="1"/>
    <col min="6649" max="6900" width="9" style="3"/>
    <col min="6901" max="6901" width="6.25" style="3" customWidth="1"/>
    <col min="6902" max="6902" width="42.875" style="3" customWidth="1"/>
    <col min="6903" max="6903" width="14.625" style="3" customWidth="1"/>
    <col min="6904" max="6904" width="15.875" style="3" customWidth="1"/>
    <col min="6905" max="7156" width="9" style="3"/>
    <col min="7157" max="7157" width="6.25" style="3" customWidth="1"/>
    <col min="7158" max="7158" width="42.875" style="3" customWidth="1"/>
    <col min="7159" max="7159" width="14.625" style="3" customWidth="1"/>
    <col min="7160" max="7160" width="15.875" style="3" customWidth="1"/>
    <col min="7161" max="7412" width="9" style="3"/>
    <col min="7413" max="7413" width="6.25" style="3" customWidth="1"/>
    <col min="7414" max="7414" width="42.875" style="3" customWidth="1"/>
    <col min="7415" max="7415" width="14.625" style="3" customWidth="1"/>
    <col min="7416" max="7416" width="15.875" style="3" customWidth="1"/>
    <col min="7417" max="7668" width="9" style="3"/>
    <col min="7669" max="7669" width="6.25" style="3" customWidth="1"/>
    <col min="7670" max="7670" width="42.875" style="3" customWidth="1"/>
    <col min="7671" max="7671" width="14.625" style="3" customWidth="1"/>
    <col min="7672" max="7672" width="15.875" style="3" customWidth="1"/>
    <col min="7673" max="7924" width="9" style="3"/>
    <col min="7925" max="7925" width="6.25" style="3" customWidth="1"/>
    <col min="7926" max="7926" width="42.875" style="3" customWidth="1"/>
    <col min="7927" max="7927" width="14.625" style="3" customWidth="1"/>
    <col min="7928" max="7928" width="15.875" style="3" customWidth="1"/>
    <col min="7929" max="8180" width="9" style="3"/>
    <col min="8181" max="8181" width="6.25" style="3" customWidth="1"/>
    <col min="8182" max="8182" width="42.875" style="3" customWidth="1"/>
    <col min="8183" max="8183" width="14.625" style="3" customWidth="1"/>
    <col min="8184" max="8184" width="15.875" style="3" customWidth="1"/>
    <col min="8185" max="8436" width="9" style="3"/>
    <col min="8437" max="8437" width="6.25" style="3" customWidth="1"/>
    <col min="8438" max="8438" width="42.875" style="3" customWidth="1"/>
    <col min="8439" max="8439" width="14.625" style="3" customWidth="1"/>
    <col min="8440" max="8440" width="15.875" style="3" customWidth="1"/>
    <col min="8441" max="8692" width="9" style="3"/>
    <col min="8693" max="8693" width="6.25" style="3" customWidth="1"/>
    <col min="8694" max="8694" width="42.875" style="3" customWidth="1"/>
    <col min="8695" max="8695" width="14.625" style="3" customWidth="1"/>
    <col min="8696" max="8696" width="15.875" style="3" customWidth="1"/>
    <col min="8697" max="8948" width="9" style="3"/>
    <col min="8949" max="8949" width="6.25" style="3" customWidth="1"/>
    <col min="8950" max="8950" width="42.875" style="3" customWidth="1"/>
    <col min="8951" max="8951" width="14.625" style="3" customWidth="1"/>
    <col min="8952" max="8952" width="15.875" style="3" customWidth="1"/>
    <col min="8953" max="9204" width="9" style="3"/>
    <col min="9205" max="9205" width="6.25" style="3" customWidth="1"/>
    <col min="9206" max="9206" width="42.875" style="3" customWidth="1"/>
    <col min="9207" max="9207" width="14.625" style="3" customWidth="1"/>
    <col min="9208" max="9208" width="15.875" style="3" customWidth="1"/>
    <col min="9209" max="9460" width="9" style="3"/>
    <col min="9461" max="9461" width="6.25" style="3" customWidth="1"/>
    <col min="9462" max="9462" width="42.875" style="3" customWidth="1"/>
    <col min="9463" max="9463" width="14.625" style="3" customWidth="1"/>
    <col min="9464" max="9464" width="15.875" style="3" customWidth="1"/>
    <col min="9465" max="9716" width="9" style="3"/>
    <col min="9717" max="9717" width="6.25" style="3" customWidth="1"/>
    <col min="9718" max="9718" width="42.875" style="3" customWidth="1"/>
    <col min="9719" max="9719" width="14.625" style="3" customWidth="1"/>
    <col min="9720" max="9720" width="15.875" style="3" customWidth="1"/>
    <col min="9721" max="9972" width="9" style="3"/>
    <col min="9973" max="9973" width="6.25" style="3" customWidth="1"/>
    <col min="9974" max="9974" width="42.875" style="3" customWidth="1"/>
    <col min="9975" max="9975" width="14.625" style="3" customWidth="1"/>
    <col min="9976" max="9976" width="15.875" style="3" customWidth="1"/>
    <col min="9977" max="10228" width="9" style="3"/>
    <col min="10229" max="10229" width="6.25" style="3" customWidth="1"/>
    <col min="10230" max="10230" width="42.875" style="3" customWidth="1"/>
    <col min="10231" max="10231" width="14.625" style="3" customWidth="1"/>
    <col min="10232" max="10232" width="15.875" style="3" customWidth="1"/>
    <col min="10233" max="10484" width="9" style="3"/>
    <col min="10485" max="10485" width="6.25" style="3" customWidth="1"/>
    <col min="10486" max="10486" width="42.875" style="3" customWidth="1"/>
    <col min="10487" max="10487" width="14.625" style="3" customWidth="1"/>
    <col min="10488" max="10488" width="15.875" style="3" customWidth="1"/>
    <col min="10489" max="10740" width="9" style="3"/>
    <col min="10741" max="10741" width="6.25" style="3" customWidth="1"/>
    <col min="10742" max="10742" width="42.875" style="3" customWidth="1"/>
    <col min="10743" max="10743" width="14.625" style="3" customWidth="1"/>
    <col min="10744" max="10744" width="15.875" style="3" customWidth="1"/>
    <col min="10745" max="10996" width="9" style="3"/>
    <col min="10997" max="10997" width="6.25" style="3" customWidth="1"/>
    <col min="10998" max="10998" width="42.875" style="3" customWidth="1"/>
    <col min="10999" max="10999" width="14.625" style="3" customWidth="1"/>
    <col min="11000" max="11000" width="15.875" style="3" customWidth="1"/>
    <col min="11001" max="11252" width="9" style="3"/>
    <col min="11253" max="11253" width="6.25" style="3" customWidth="1"/>
    <col min="11254" max="11254" width="42.875" style="3" customWidth="1"/>
    <col min="11255" max="11255" width="14.625" style="3" customWidth="1"/>
    <col min="11256" max="11256" width="15.875" style="3" customWidth="1"/>
    <col min="11257" max="11508" width="9" style="3"/>
    <col min="11509" max="11509" width="6.25" style="3" customWidth="1"/>
    <col min="11510" max="11510" width="42.875" style="3" customWidth="1"/>
    <col min="11511" max="11511" width="14.625" style="3" customWidth="1"/>
    <col min="11512" max="11512" width="15.875" style="3" customWidth="1"/>
    <col min="11513" max="11764" width="9" style="3"/>
    <col min="11765" max="11765" width="6.25" style="3" customWidth="1"/>
    <col min="11766" max="11766" width="42.875" style="3" customWidth="1"/>
    <col min="11767" max="11767" width="14.625" style="3" customWidth="1"/>
    <col min="11768" max="11768" width="15.875" style="3" customWidth="1"/>
    <col min="11769" max="12020" width="9" style="3"/>
    <col min="12021" max="12021" width="6.25" style="3" customWidth="1"/>
    <col min="12022" max="12022" width="42.875" style="3" customWidth="1"/>
    <col min="12023" max="12023" width="14.625" style="3" customWidth="1"/>
    <col min="12024" max="12024" width="15.875" style="3" customWidth="1"/>
    <col min="12025" max="12276" width="9" style="3"/>
    <col min="12277" max="12277" width="6.25" style="3" customWidth="1"/>
    <col min="12278" max="12278" width="42.875" style="3" customWidth="1"/>
    <col min="12279" max="12279" width="14.625" style="3" customWidth="1"/>
    <col min="12280" max="12280" width="15.875" style="3" customWidth="1"/>
    <col min="12281" max="12532" width="9" style="3"/>
    <col min="12533" max="12533" width="6.25" style="3" customWidth="1"/>
    <col min="12534" max="12534" width="42.875" style="3" customWidth="1"/>
    <col min="12535" max="12535" width="14.625" style="3" customWidth="1"/>
    <col min="12536" max="12536" width="15.875" style="3" customWidth="1"/>
    <col min="12537" max="12788" width="9" style="3"/>
    <col min="12789" max="12789" width="6.25" style="3" customWidth="1"/>
    <col min="12790" max="12790" width="42.875" style="3" customWidth="1"/>
    <col min="12791" max="12791" width="14.625" style="3" customWidth="1"/>
    <col min="12792" max="12792" width="15.875" style="3" customWidth="1"/>
    <col min="12793" max="13044" width="9" style="3"/>
    <col min="13045" max="13045" width="6.25" style="3" customWidth="1"/>
    <col min="13046" max="13046" width="42.875" style="3" customWidth="1"/>
    <col min="13047" max="13047" width="14.625" style="3" customWidth="1"/>
    <col min="13048" max="13048" width="15.875" style="3" customWidth="1"/>
    <col min="13049" max="13300" width="9" style="3"/>
    <col min="13301" max="13301" width="6.25" style="3" customWidth="1"/>
    <col min="13302" max="13302" width="42.875" style="3" customWidth="1"/>
    <col min="13303" max="13303" width="14.625" style="3" customWidth="1"/>
    <col min="13304" max="13304" width="15.875" style="3" customWidth="1"/>
    <col min="13305" max="13556" width="9" style="3"/>
    <col min="13557" max="13557" width="6.25" style="3" customWidth="1"/>
    <col min="13558" max="13558" width="42.875" style="3" customWidth="1"/>
    <col min="13559" max="13559" width="14.625" style="3" customWidth="1"/>
    <col min="13560" max="13560" width="15.875" style="3" customWidth="1"/>
    <col min="13561" max="13812" width="9" style="3"/>
    <col min="13813" max="13813" width="6.25" style="3" customWidth="1"/>
    <col min="13814" max="13814" width="42.875" style="3" customWidth="1"/>
    <col min="13815" max="13815" width="14.625" style="3" customWidth="1"/>
    <col min="13816" max="13816" width="15.875" style="3" customWidth="1"/>
    <col min="13817" max="14068" width="9" style="3"/>
    <col min="14069" max="14069" width="6.25" style="3" customWidth="1"/>
    <col min="14070" max="14070" width="42.875" style="3" customWidth="1"/>
    <col min="14071" max="14071" width="14.625" style="3" customWidth="1"/>
    <col min="14072" max="14072" width="15.875" style="3" customWidth="1"/>
    <col min="14073" max="14324" width="9" style="3"/>
    <col min="14325" max="14325" width="6.25" style="3" customWidth="1"/>
    <col min="14326" max="14326" width="42.875" style="3" customWidth="1"/>
    <col min="14327" max="14327" width="14.625" style="3" customWidth="1"/>
    <col min="14328" max="14328" width="15.875" style="3" customWidth="1"/>
    <col min="14329" max="14580" width="9" style="3"/>
    <col min="14581" max="14581" width="6.25" style="3" customWidth="1"/>
    <col min="14582" max="14582" width="42.875" style="3" customWidth="1"/>
    <col min="14583" max="14583" width="14.625" style="3" customWidth="1"/>
    <col min="14584" max="14584" width="15.875" style="3" customWidth="1"/>
    <col min="14585" max="14836" width="9" style="3"/>
    <col min="14837" max="14837" width="6.25" style="3" customWidth="1"/>
    <col min="14838" max="14838" width="42.875" style="3" customWidth="1"/>
    <col min="14839" max="14839" width="14.625" style="3" customWidth="1"/>
    <col min="14840" max="14840" width="15.875" style="3" customWidth="1"/>
    <col min="14841" max="15092" width="9" style="3"/>
    <col min="15093" max="15093" width="6.25" style="3" customWidth="1"/>
    <col min="15094" max="15094" width="42.875" style="3" customWidth="1"/>
    <col min="15095" max="15095" width="14.625" style="3" customWidth="1"/>
    <col min="15096" max="15096" width="15.875" style="3" customWidth="1"/>
    <col min="15097" max="15348" width="9" style="3"/>
    <col min="15349" max="15349" width="6.25" style="3" customWidth="1"/>
    <col min="15350" max="15350" width="42.875" style="3" customWidth="1"/>
    <col min="15351" max="15351" width="14.625" style="3" customWidth="1"/>
    <col min="15352" max="15352" width="15.875" style="3" customWidth="1"/>
    <col min="15353" max="15604" width="9" style="3"/>
    <col min="15605" max="15605" width="6.25" style="3" customWidth="1"/>
    <col min="15606" max="15606" width="42.875" style="3" customWidth="1"/>
    <col min="15607" max="15607" width="14.625" style="3" customWidth="1"/>
    <col min="15608" max="15608" width="15.875" style="3" customWidth="1"/>
    <col min="15609" max="15860" width="9" style="3"/>
    <col min="15861" max="15861" width="6.25" style="3" customWidth="1"/>
    <col min="15862" max="15862" width="42.875" style="3" customWidth="1"/>
    <col min="15863" max="15863" width="14.625" style="3" customWidth="1"/>
    <col min="15864" max="15864" width="15.875" style="3" customWidth="1"/>
    <col min="15865" max="16116" width="9" style="3"/>
    <col min="16117" max="16117" width="6.25" style="3" customWidth="1"/>
    <col min="16118" max="16118" width="42.875" style="3" customWidth="1"/>
    <col min="16119" max="16119" width="14.625" style="3" customWidth="1"/>
    <col min="16120" max="16120" width="15.875" style="3" customWidth="1"/>
    <col min="16121" max="16384" width="9" style="3"/>
  </cols>
  <sheetData>
    <row r="1" spans="1:4" ht="18.75" x14ac:dyDescent="0.3">
      <c r="A1" s="212" t="str">
        <f>'Phụ lục'!A1</f>
        <v>CÁC CHỈ TIÊU KINH TẾ - XÃ HỘI NĂM 2026 PHƯỜNG NGHĨA LỘ</v>
      </c>
      <c r="B1" s="212"/>
      <c r="C1" s="212"/>
      <c r="D1" s="212"/>
    </row>
    <row r="2" spans="1:4" ht="18.75" x14ac:dyDescent="0.3">
      <c r="A2" s="212" t="s">
        <v>98</v>
      </c>
      <c r="B2" s="212"/>
      <c r="C2" s="212"/>
      <c r="D2" s="212"/>
    </row>
    <row r="3" spans="1:4" ht="37.15" customHeight="1" x14ac:dyDescent="0.3">
      <c r="A3" s="209" t="str">
        <f>'Phụ lục'!A2</f>
        <v>(Kèm theo Báo cáo số            /BC-UBND ngày           /          /2026 của UBND phường Nghĩa Lộ)</v>
      </c>
      <c r="B3" s="210"/>
      <c r="C3" s="210"/>
      <c r="D3" s="210"/>
    </row>
    <row r="4" spans="1:4" ht="16.5" thickBot="1" x14ac:dyDescent="0.3"/>
    <row r="5" spans="1:4" ht="34.5" customHeight="1" thickBot="1" x14ac:dyDescent="0.25">
      <c r="A5" s="12" t="s">
        <v>0</v>
      </c>
      <c r="B5" s="13" t="s">
        <v>30</v>
      </c>
      <c r="C5" s="13" t="s">
        <v>31</v>
      </c>
      <c r="D5" s="14" t="s">
        <v>47</v>
      </c>
    </row>
    <row r="6" spans="1:4" s="1" customFormat="1" ht="33.6" customHeight="1" x14ac:dyDescent="0.25">
      <c r="A6" s="96">
        <v>1</v>
      </c>
      <c r="B6" s="97" t="s">
        <v>99</v>
      </c>
      <c r="C6" s="98" t="s">
        <v>8</v>
      </c>
      <c r="D6" s="99">
        <v>100</v>
      </c>
    </row>
    <row r="7" spans="1:4" s="1" customFormat="1" ht="33.6" customHeight="1" thickBot="1" x14ac:dyDescent="0.3">
      <c r="A7" s="100">
        <v>2</v>
      </c>
      <c r="B7" s="101" t="s">
        <v>100</v>
      </c>
      <c r="C7" s="102" t="s">
        <v>102</v>
      </c>
      <c r="D7" s="103" t="s">
        <v>28</v>
      </c>
    </row>
  </sheetData>
  <mergeCells count="3">
    <mergeCell ref="A1:D1"/>
    <mergeCell ref="A2:D2"/>
    <mergeCell ref="A3:D3"/>
  </mergeCells>
  <pageMargins left="0.74803149606299213" right="0.31496062992125984" top="0.62992125984251968" bottom="0.7086614173228347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130" zoomScaleNormal="130" workbookViewId="0">
      <selection activeCell="A2" sqref="A2:D2"/>
    </sheetView>
  </sheetViews>
  <sheetFormatPr defaultRowHeight="15.75" x14ac:dyDescent="0.25"/>
  <cols>
    <col min="1" max="1" width="6.25" style="9" customWidth="1"/>
    <col min="2" max="2" width="42.875" style="3" customWidth="1"/>
    <col min="3" max="3" width="14.625" style="10" customWidth="1"/>
    <col min="4" max="4" width="15.875" style="11" customWidth="1"/>
    <col min="5" max="244" width="9" style="3"/>
    <col min="245" max="245" width="6.25" style="3" customWidth="1"/>
    <col min="246" max="246" width="42.875" style="3" customWidth="1"/>
    <col min="247" max="247" width="14.625" style="3" customWidth="1"/>
    <col min="248" max="248" width="15.875" style="3" customWidth="1"/>
    <col min="249" max="500" width="9" style="3"/>
    <col min="501" max="501" width="6.25" style="3" customWidth="1"/>
    <col min="502" max="502" width="42.875" style="3" customWidth="1"/>
    <col min="503" max="503" width="14.625" style="3" customWidth="1"/>
    <col min="504" max="504" width="15.875" style="3" customWidth="1"/>
    <col min="505" max="756" width="9" style="3"/>
    <col min="757" max="757" width="6.25" style="3" customWidth="1"/>
    <col min="758" max="758" width="42.875" style="3" customWidth="1"/>
    <col min="759" max="759" width="14.625" style="3" customWidth="1"/>
    <col min="760" max="760" width="15.875" style="3" customWidth="1"/>
    <col min="761" max="1012" width="9" style="3"/>
    <col min="1013" max="1013" width="6.25" style="3" customWidth="1"/>
    <col min="1014" max="1014" width="42.875" style="3" customWidth="1"/>
    <col min="1015" max="1015" width="14.625" style="3" customWidth="1"/>
    <col min="1016" max="1016" width="15.875" style="3" customWidth="1"/>
    <col min="1017" max="1268" width="9" style="3"/>
    <col min="1269" max="1269" width="6.25" style="3" customWidth="1"/>
    <col min="1270" max="1270" width="42.875" style="3" customWidth="1"/>
    <col min="1271" max="1271" width="14.625" style="3" customWidth="1"/>
    <col min="1272" max="1272" width="15.875" style="3" customWidth="1"/>
    <col min="1273" max="1524" width="9" style="3"/>
    <col min="1525" max="1525" width="6.25" style="3" customWidth="1"/>
    <col min="1526" max="1526" width="42.875" style="3" customWidth="1"/>
    <col min="1527" max="1527" width="14.625" style="3" customWidth="1"/>
    <col min="1528" max="1528" width="15.875" style="3" customWidth="1"/>
    <col min="1529" max="1780" width="9" style="3"/>
    <col min="1781" max="1781" width="6.25" style="3" customWidth="1"/>
    <col min="1782" max="1782" width="42.875" style="3" customWidth="1"/>
    <col min="1783" max="1783" width="14.625" style="3" customWidth="1"/>
    <col min="1784" max="1784" width="15.875" style="3" customWidth="1"/>
    <col min="1785" max="2036" width="9" style="3"/>
    <col min="2037" max="2037" width="6.25" style="3" customWidth="1"/>
    <col min="2038" max="2038" width="42.875" style="3" customWidth="1"/>
    <col min="2039" max="2039" width="14.625" style="3" customWidth="1"/>
    <col min="2040" max="2040" width="15.875" style="3" customWidth="1"/>
    <col min="2041" max="2292" width="9" style="3"/>
    <col min="2293" max="2293" width="6.25" style="3" customWidth="1"/>
    <col min="2294" max="2294" width="42.875" style="3" customWidth="1"/>
    <col min="2295" max="2295" width="14.625" style="3" customWidth="1"/>
    <col min="2296" max="2296" width="15.875" style="3" customWidth="1"/>
    <col min="2297" max="2548" width="9" style="3"/>
    <col min="2549" max="2549" width="6.25" style="3" customWidth="1"/>
    <col min="2550" max="2550" width="42.875" style="3" customWidth="1"/>
    <col min="2551" max="2551" width="14.625" style="3" customWidth="1"/>
    <col min="2552" max="2552" width="15.875" style="3" customWidth="1"/>
    <col min="2553" max="2804" width="9" style="3"/>
    <col min="2805" max="2805" width="6.25" style="3" customWidth="1"/>
    <col min="2806" max="2806" width="42.875" style="3" customWidth="1"/>
    <col min="2807" max="2807" width="14.625" style="3" customWidth="1"/>
    <col min="2808" max="2808" width="15.875" style="3" customWidth="1"/>
    <col min="2809" max="3060" width="9" style="3"/>
    <col min="3061" max="3061" width="6.25" style="3" customWidth="1"/>
    <col min="3062" max="3062" width="42.875" style="3" customWidth="1"/>
    <col min="3063" max="3063" width="14.625" style="3" customWidth="1"/>
    <col min="3064" max="3064" width="15.875" style="3" customWidth="1"/>
    <col min="3065" max="3316" width="9" style="3"/>
    <col min="3317" max="3317" width="6.25" style="3" customWidth="1"/>
    <col min="3318" max="3318" width="42.875" style="3" customWidth="1"/>
    <col min="3319" max="3319" width="14.625" style="3" customWidth="1"/>
    <col min="3320" max="3320" width="15.875" style="3" customWidth="1"/>
    <col min="3321" max="3572" width="9" style="3"/>
    <col min="3573" max="3573" width="6.25" style="3" customWidth="1"/>
    <col min="3574" max="3574" width="42.875" style="3" customWidth="1"/>
    <col min="3575" max="3575" width="14.625" style="3" customWidth="1"/>
    <col min="3576" max="3576" width="15.875" style="3" customWidth="1"/>
    <col min="3577" max="3828" width="9" style="3"/>
    <col min="3829" max="3829" width="6.25" style="3" customWidth="1"/>
    <col min="3830" max="3830" width="42.875" style="3" customWidth="1"/>
    <col min="3831" max="3831" width="14.625" style="3" customWidth="1"/>
    <col min="3832" max="3832" width="15.875" style="3" customWidth="1"/>
    <col min="3833" max="4084" width="9" style="3"/>
    <col min="4085" max="4085" width="6.25" style="3" customWidth="1"/>
    <col min="4086" max="4086" width="42.875" style="3" customWidth="1"/>
    <col min="4087" max="4087" width="14.625" style="3" customWidth="1"/>
    <col min="4088" max="4088" width="15.875" style="3" customWidth="1"/>
    <col min="4089" max="4340" width="9" style="3"/>
    <col min="4341" max="4341" width="6.25" style="3" customWidth="1"/>
    <col min="4342" max="4342" width="42.875" style="3" customWidth="1"/>
    <col min="4343" max="4343" width="14.625" style="3" customWidth="1"/>
    <col min="4344" max="4344" width="15.875" style="3" customWidth="1"/>
    <col min="4345" max="4596" width="9" style="3"/>
    <col min="4597" max="4597" width="6.25" style="3" customWidth="1"/>
    <col min="4598" max="4598" width="42.875" style="3" customWidth="1"/>
    <col min="4599" max="4599" width="14.625" style="3" customWidth="1"/>
    <col min="4600" max="4600" width="15.875" style="3" customWidth="1"/>
    <col min="4601" max="4852" width="9" style="3"/>
    <col min="4853" max="4853" width="6.25" style="3" customWidth="1"/>
    <col min="4854" max="4854" width="42.875" style="3" customWidth="1"/>
    <col min="4855" max="4855" width="14.625" style="3" customWidth="1"/>
    <col min="4856" max="4856" width="15.875" style="3" customWidth="1"/>
    <col min="4857" max="5108" width="9" style="3"/>
    <col min="5109" max="5109" width="6.25" style="3" customWidth="1"/>
    <col min="5110" max="5110" width="42.875" style="3" customWidth="1"/>
    <col min="5111" max="5111" width="14.625" style="3" customWidth="1"/>
    <col min="5112" max="5112" width="15.875" style="3" customWidth="1"/>
    <col min="5113" max="5364" width="9" style="3"/>
    <col min="5365" max="5365" width="6.25" style="3" customWidth="1"/>
    <col min="5366" max="5366" width="42.875" style="3" customWidth="1"/>
    <col min="5367" max="5367" width="14.625" style="3" customWidth="1"/>
    <col min="5368" max="5368" width="15.875" style="3" customWidth="1"/>
    <col min="5369" max="5620" width="9" style="3"/>
    <col min="5621" max="5621" width="6.25" style="3" customWidth="1"/>
    <col min="5622" max="5622" width="42.875" style="3" customWidth="1"/>
    <col min="5623" max="5623" width="14.625" style="3" customWidth="1"/>
    <col min="5624" max="5624" width="15.875" style="3" customWidth="1"/>
    <col min="5625" max="5876" width="9" style="3"/>
    <col min="5877" max="5877" width="6.25" style="3" customWidth="1"/>
    <col min="5878" max="5878" width="42.875" style="3" customWidth="1"/>
    <col min="5879" max="5879" width="14.625" style="3" customWidth="1"/>
    <col min="5880" max="5880" width="15.875" style="3" customWidth="1"/>
    <col min="5881" max="6132" width="9" style="3"/>
    <col min="6133" max="6133" width="6.25" style="3" customWidth="1"/>
    <col min="6134" max="6134" width="42.875" style="3" customWidth="1"/>
    <col min="6135" max="6135" width="14.625" style="3" customWidth="1"/>
    <col min="6136" max="6136" width="15.875" style="3" customWidth="1"/>
    <col min="6137" max="6388" width="9" style="3"/>
    <col min="6389" max="6389" width="6.25" style="3" customWidth="1"/>
    <col min="6390" max="6390" width="42.875" style="3" customWidth="1"/>
    <col min="6391" max="6391" width="14.625" style="3" customWidth="1"/>
    <col min="6392" max="6392" width="15.875" style="3" customWidth="1"/>
    <col min="6393" max="6644" width="9" style="3"/>
    <col min="6645" max="6645" width="6.25" style="3" customWidth="1"/>
    <col min="6646" max="6646" width="42.875" style="3" customWidth="1"/>
    <col min="6647" max="6647" width="14.625" style="3" customWidth="1"/>
    <col min="6648" max="6648" width="15.875" style="3" customWidth="1"/>
    <col min="6649" max="6900" width="9" style="3"/>
    <col min="6901" max="6901" width="6.25" style="3" customWidth="1"/>
    <col min="6902" max="6902" width="42.875" style="3" customWidth="1"/>
    <col min="6903" max="6903" width="14.625" style="3" customWidth="1"/>
    <col min="6904" max="6904" width="15.875" style="3" customWidth="1"/>
    <col min="6905" max="7156" width="9" style="3"/>
    <col min="7157" max="7157" width="6.25" style="3" customWidth="1"/>
    <col min="7158" max="7158" width="42.875" style="3" customWidth="1"/>
    <col min="7159" max="7159" width="14.625" style="3" customWidth="1"/>
    <col min="7160" max="7160" width="15.875" style="3" customWidth="1"/>
    <col min="7161" max="7412" width="9" style="3"/>
    <col min="7413" max="7413" width="6.25" style="3" customWidth="1"/>
    <col min="7414" max="7414" width="42.875" style="3" customWidth="1"/>
    <col min="7415" max="7415" width="14.625" style="3" customWidth="1"/>
    <col min="7416" max="7416" width="15.875" style="3" customWidth="1"/>
    <col min="7417" max="7668" width="9" style="3"/>
    <col min="7669" max="7669" width="6.25" style="3" customWidth="1"/>
    <col min="7670" max="7670" width="42.875" style="3" customWidth="1"/>
    <col min="7671" max="7671" width="14.625" style="3" customWidth="1"/>
    <col min="7672" max="7672" width="15.875" style="3" customWidth="1"/>
    <col min="7673" max="7924" width="9" style="3"/>
    <col min="7925" max="7925" width="6.25" style="3" customWidth="1"/>
    <col min="7926" max="7926" width="42.875" style="3" customWidth="1"/>
    <col min="7927" max="7927" width="14.625" style="3" customWidth="1"/>
    <col min="7928" max="7928" width="15.875" style="3" customWidth="1"/>
    <col min="7929" max="8180" width="9" style="3"/>
    <col min="8181" max="8181" width="6.25" style="3" customWidth="1"/>
    <col min="8182" max="8182" width="42.875" style="3" customWidth="1"/>
    <col min="8183" max="8183" width="14.625" style="3" customWidth="1"/>
    <col min="8184" max="8184" width="15.875" style="3" customWidth="1"/>
    <col min="8185" max="8436" width="9" style="3"/>
    <col min="8437" max="8437" width="6.25" style="3" customWidth="1"/>
    <col min="8438" max="8438" width="42.875" style="3" customWidth="1"/>
    <col min="8439" max="8439" width="14.625" style="3" customWidth="1"/>
    <col min="8440" max="8440" width="15.875" style="3" customWidth="1"/>
    <col min="8441" max="8692" width="9" style="3"/>
    <col min="8693" max="8693" width="6.25" style="3" customWidth="1"/>
    <col min="8694" max="8694" width="42.875" style="3" customWidth="1"/>
    <col min="8695" max="8695" width="14.625" style="3" customWidth="1"/>
    <col min="8696" max="8696" width="15.875" style="3" customWidth="1"/>
    <col min="8697" max="8948" width="9" style="3"/>
    <col min="8949" max="8949" width="6.25" style="3" customWidth="1"/>
    <col min="8950" max="8950" width="42.875" style="3" customWidth="1"/>
    <col min="8951" max="8951" width="14.625" style="3" customWidth="1"/>
    <col min="8952" max="8952" width="15.875" style="3" customWidth="1"/>
    <col min="8953" max="9204" width="9" style="3"/>
    <col min="9205" max="9205" width="6.25" style="3" customWidth="1"/>
    <col min="9206" max="9206" width="42.875" style="3" customWidth="1"/>
    <col min="9207" max="9207" width="14.625" style="3" customWidth="1"/>
    <col min="9208" max="9208" width="15.875" style="3" customWidth="1"/>
    <col min="9209" max="9460" width="9" style="3"/>
    <col min="9461" max="9461" width="6.25" style="3" customWidth="1"/>
    <col min="9462" max="9462" width="42.875" style="3" customWidth="1"/>
    <col min="9463" max="9463" width="14.625" style="3" customWidth="1"/>
    <col min="9464" max="9464" width="15.875" style="3" customWidth="1"/>
    <col min="9465" max="9716" width="9" style="3"/>
    <col min="9717" max="9717" width="6.25" style="3" customWidth="1"/>
    <col min="9718" max="9718" width="42.875" style="3" customWidth="1"/>
    <col min="9719" max="9719" width="14.625" style="3" customWidth="1"/>
    <col min="9720" max="9720" width="15.875" style="3" customWidth="1"/>
    <col min="9721" max="9972" width="9" style="3"/>
    <col min="9973" max="9973" width="6.25" style="3" customWidth="1"/>
    <col min="9974" max="9974" width="42.875" style="3" customWidth="1"/>
    <col min="9975" max="9975" width="14.625" style="3" customWidth="1"/>
    <col min="9976" max="9976" width="15.875" style="3" customWidth="1"/>
    <col min="9977" max="10228" width="9" style="3"/>
    <col min="10229" max="10229" width="6.25" style="3" customWidth="1"/>
    <col min="10230" max="10230" width="42.875" style="3" customWidth="1"/>
    <col min="10231" max="10231" width="14.625" style="3" customWidth="1"/>
    <col min="10232" max="10232" width="15.875" style="3" customWidth="1"/>
    <col min="10233" max="10484" width="9" style="3"/>
    <col min="10485" max="10485" width="6.25" style="3" customWidth="1"/>
    <col min="10486" max="10486" width="42.875" style="3" customWidth="1"/>
    <col min="10487" max="10487" width="14.625" style="3" customWidth="1"/>
    <col min="10488" max="10488" width="15.875" style="3" customWidth="1"/>
    <col min="10489" max="10740" width="9" style="3"/>
    <col min="10741" max="10741" width="6.25" style="3" customWidth="1"/>
    <col min="10742" max="10742" width="42.875" style="3" customWidth="1"/>
    <col min="10743" max="10743" width="14.625" style="3" customWidth="1"/>
    <col min="10744" max="10744" width="15.875" style="3" customWidth="1"/>
    <col min="10745" max="10996" width="9" style="3"/>
    <col min="10997" max="10997" width="6.25" style="3" customWidth="1"/>
    <col min="10998" max="10998" width="42.875" style="3" customWidth="1"/>
    <col min="10999" max="10999" width="14.625" style="3" customWidth="1"/>
    <col min="11000" max="11000" width="15.875" style="3" customWidth="1"/>
    <col min="11001" max="11252" width="9" style="3"/>
    <col min="11253" max="11253" width="6.25" style="3" customWidth="1"/>
    <col min="11254" max="11254" width="42.875" style="3" customWidth="1"/>
    <col min="11255" max="11255" width="14.625" style="3" customWidth="1"/>
    <col min="11256" max="11256" width="15.875" style="3" customWidth="1"/>
    <col min="11257" max="11508" width="9" style="3"/>
    <col min="11509" max="11509" width="6.25" style="3" customWidth="1"/>
    <col min="11510" max="11510" width="42.875" style="3" customWidth="1"/>
    <col min="11511" max="11511" width="14.625" style="3" customWidth="1"/>
    <col min="11512" max="11512" width="15.875" style="3" customWidth="1"/>
    <col min="11513" max="11764" width="9" style="3"/>
    <col min="11765" max="11765" width="6.25" style="3" customWidth="1"/>
    <col min="11766" max="11766" width="42.875" style="3" customWidth="1"/>
    <col min="11767" max="11767" width="14.625" style="3" customWidth="1"/>
    <col min="11768" max="11768" width="15.875" style="3" customWidth="1"/>
    <col min="11769" max="12020" width="9" style="3"/>
    <col min="12021" max="12021" width="6.25" style="3" customWidth="1"/>
    <col min="12022" max="12022" width="42.875" style="3" customWidth="1"/>
    <col min="12023" max="12023" width="14.625" style="3" customWidth="1"/>
    <col min="12024" max="12024" width="15.875" style="3" customWidth="1"/>
    <col min="12025" max="12276" width="9" style="3"/>
    <col min="12277" max="12277" width="6.25" style="3" customWidth="1"/>
    <col min="12278" max="12278" width="42.875" style="3" customWidth="1"/>
    <col min="12279" max="12279" width="14.625" style="3" customWidth="1"/>
    <col min="12280" max="12280" width="15.875" style="3" customWidth="1"/>
    <col min="12281" max="12532" width="9" style="3"/>
    <col min="12533" max="12533" width="6.25" style="3" customWidth="1"/>
    <col min="12534" max="12534" width="42.875" style="3" customWidth="1"/>
    <col min="12535" max="12535" width="14.625" style="3" customWidth="1"/>
    <col min="12536" max="12536" width="15.875" style="3" customWidth="1"/>
    <col min="12537" max="12788" width="9" style="3"/>
    <col min="12789" max="12789" width="6.25" style="3" customWidth="1"/>
    <col min="12790" max="12790" width="42.875" style="3" customWidth="1"/>
    <col min="12791" max="12791" width="14.625" style="3" customWidth="1"/>
    <col min="12792" max="12792" width="15.875" style="3" customWidth="1"/>
    <col min="12793" max="13044" width="9" style="3"/>
    <col min="13045" max="13045" width="6.25" style="3" customWidth="1"/>
    <col min="13046" max="13046" width="42.875" style="3" customWidth="1"/>
    <col min="13047" max="13047" width="14.625" style="3" customWidth="1"/>
    <col min="13048" max="13048" width="15.875" style="3" customWidth="1"/>
    <col min="13049" max="13300" width="9" style="3"/>
    <col min="13301" max="13301" width="6.25" style="3" customWidth="1"/>
    <col min="13302" max="13302" width="42.875" style="3" customWidth="1"/>
    <col min="13303" max="13303" width="14.625" style="3" customWidth="1"/>
    <col min="13304" max="13304" width="15.875" style="3" customWidth="1"/>
    <col min="13305" max="13556" width="9" style="3"/>
    <col min="13557" max="13557" width="6.25" style="3" customWidth="1"/>
    <col min="13558" max="13558" width="42.875" style="3" customWidth="1"/>
    <col min="13559" max="13559" width="14.625" style="3" customWidth="1"/>
    <col min="13560" max="13560" width="15.875" style="3" customWidth="1"/>
    <col min="13561" max="13812" width="9" style="3"/>
    <col min="13813" max="13813" width="6.25" style="3" customWidth="1"/>
    <col min="13814" max="13814" width="42.875" style="3" customWidth="1"/>
    <col min="13815" max="13815" width="14.625" style="3" customWidth="1"/>
    <col min="13816" max="13816" width="15.875" style="3" customWidth="1"/>
    <col min="13817" max="14068" width="9" style="3"/>
    <col min="14069" max="14069" width="6.25" style="3" customWidth="1"/>
    <col min="14070" max="14070" width="42.875" style="3" customWidth="1"/>
    <col min="14071" max="14071" width="14.625" style="3" customWidth="1"/>
    <col min="14072" max="14072" width="15.875" style="3" customWidth="1"/>
    <col min="14073" max="14324" width="9" style="3"/>
    <col min="14325" max="14325" width="6.25" style="3" customWidth="1"/>
    <col min="14326" max="14326" width="42.875" style="3" customWidth="1"/>
    <col min="14327" max="14327" width="14.625" style="3" customWidth="1"/>
    <col min="14328" max="14328" width="15.875" style="3" customWidth="1"/>
    <col min="14329" max="14580" width="9" style="3"/>
    <col min="14581" max="14581" width="6.25" style="3" customWidth="1"/>
    <col min="14582" max="14582" width="42.875" style="3" customWidth="1"/>
    <col min="14583" max="14583" width="14.625" style="3" customWidth="1"/>
    <col min="14584" max="14584" width="15.875" style="3" customWidth="1"/>
    <col min="14585" max="14836" width="9" style="3"/>
    <col min="14837" max="14837" width="6.25" style="3" customWidth="1"/>
    <col min="14838" max="14838" width="42.875" style="3" customWidth="1"/>
    <col min="14839" max="14839" width="14.625" style="3" customWidth="1"/>
    <col min="14840" max="14840" width="15.875" style="3" customWidth="1"/>
    <col min="14841" max="15092" width="9" style="3"/>
    <col min="15093" max="15093" width="6.25" style="3" customWidth="1"/>
    <col min="15094" max="15094" width="42.875" style="3" customWidth="1"/>
    <col min="15095" max="15095" width="14.625" style="3" customWidth="1"/>
    <col min="15096" max="15096" width="15.875" style="3" customWidth="1"/>
    <col min="15097" max="15348" width="9" style="3"/>
    <col min="15349" max="15349" width="6.25" style="3" customWidth="1"/>
    <col min="15350" max="15350" width="42.875" style="3" customWidth="1"/>
    <col min="15351" max="15351" width="14.625" style="3" customWidth="1"/>
    <col min="15352" max="15352" width="15.875" style="3" customWidth="1"/>
    <col min="15353" max="15604" width="9" style="3"/>
    <col min="15605" max="15605" width="6.25" style="3" customWidth="1"/>
    <col min="15606" max="15606" width="42.875" style="3" customWidth="1"/>
    <col min="15607" max="15607" width="14.625" style="3" customWidth="1"/>
    <col min="15608" max="15608" width="15.875" style="3" customWidth="1"/>
    <col min="15609" max="15860" width="9" style="3"/>
    <col min="15861" max="15861" width="6.25" style="3" customWidth="1"/>
    <col min="15862" max="15862" width="42.875" style="3" customWidth="1"/>
    <col min="15863" max="15863" width="14.625" style="3" customWidth="1"/>
    <col min="15864" max="15864" width="15.875" style="3" customWidth="1"/>
    <col min="15865" max="16116" width="9" style="3"/>
    <col min="16117" max="16117" width="6.25" style="3" customWidth="1"/>
    <col min="16118" max="16118" width="42.875" style="3" customWidth="1"/>
    <col min="16119" max="16119" width="14.625" style="3" customWidth="1"/>
    <col min="16120" max="16120" width="15.875" style="3" customWidth="1"/>
    <col min="16121" max="16384" width="9" style="3"/>
  </cols>
  <sheetData>
    <row r="1" spans="1:4" ht="18.75" x14ac:dyDescent="0.3">
      <c r="A1" s="212" t="str">
        <f>'Phụ lục'!A1</f>
        <v>CÁC CHỈ TIÊU KINH TẾ - XÃ HỘI NĂM 2026 PHƯỜNG NGHĨA LỘ</v>
      </c>
      <c r="B1" s="212"/>
      <c r="C1" s="212"/>
      <c r="D1" s="212"/>
    </row>
    <row r="2" spans="1:4" ht="18.75" x14ac:dyDescent="0.3">
      <c r="A2" s="212" t="s">
        <v>103</v>
      </c>
      <c r="B2" s="212"/>
      <c r="C2" s="212"/>
      <c r="D2" s="212"/>
    </row>
    <row r="3" spans="1:4" ht="37.15" customHeight="1" x14ac:dyDescent="0.3">
      <c r="A3" s="209" t="str">
        <f>'Phụ lục'!A2</f>
        <v>(Kèm theo Báo cáo số            /BC-UBND ngày           /          /2026 của UBND phường Nghĩa Lộ)</v>
      </c>
      <c r="B3" s="210"/>
      <c r="C3" s="210"/>
      <c r="D3" s="210"/>
    </row>
    <row r="4" spans="1:4" ht="16.5" thickBot="1" x14ac:dyDescent="0.3"/>
    <row r="5" spans="1:4" ht="48" customHeight="1" thickBot="1" x14ac:dyDescent="0.25">
      <c r="A5" s="12" t="s">
        <v>0</v>
      </c>
      <c r="B5" s="13" t="s">
        <v>30</v>
      </c>
      <c r="C5" s="13" t="s">
        <v>31</v>
      </c>
      <c r="D5" s="14" t="s">
        <v>47</v>
      </c>
    </row>
    <row r="6" spans="1:4" s="1" customFormat="1" ht="55.5" customHeight="1" thickBot="1" x14ac:dyDescent="0.3">
      <c r="A6" s="104">
        <v>1</v>
      </c>
      <c r="B6" s="105" t="s">
        <v>104</v>
      </c>
      <c r="C6" s="106" t="s">
        <v>8</v>
      </c>
      <c r="D6" s="107">
        <v>80</v>
      </c>
    </row>
  </sheetData>
  <mergeCells count="3">
    <mergeCell ref="A1:D1"/>
    <mergeCell ref="A2:D2"/>
    <mergeCell ref="A3:D3"/>
  </mergeCells>
  <pageMargins left="0.74803149606299213" right="0.31496062992125984" top="0.6299212598425196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Phụ lục</vt:lpstr>
      <vt:lpstr>P.KTHTĐT</vt:lpstr>
      <vt:lpstr>P.VHXH</vt:lpstr>
      <vt:lpstr>BCH Quân sự</vt:lpstr>
      <vt:lpstr>Công An phường</vt:lpstr>
      <vt:lpstr>'BCH Quân sự'!Print_Area</vt:lpstr>
      <vt:lpstr>'Công An phường'!Print_Area</vt:lpstr>
      <vt:lpstr>P.KTHTĐT!Print_Area</vt:lpstr>
      <vt:lpstr>P.VHXH!Print_Area</vt:lpstr>
      <vt:lpstr>'BCH Quân sự'!Print_Titles</vt:lpstr>
      <vt:lpstr>'Công An phường'!Print_Titles</vt:lpstr>
      <vt:lpstr>P.KTHTĐT!Print_Titles</vt:lpstr>
      <vt:lpstr>P.VHXH!Print_Titles</vt:lpstr>
      <vt:lpstr>'Phụ lục'!Print_Titles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2026-06-01T07:08:38Z</cp:lastPrinted>
  <dcterms:created xsi:type="dcterms:W3CDTF">2022-11-29T08:58:28Z</dcterms:created>
  <dcterms:modified xsi:type="dcterms:W3CDTF">2026-06-23T01:23:49Z</dcterms:modified>
</cp:coreProperties>
</file>